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<sst xmlns="http://schemas.openxmlformats.org/spreadsheetml/2006/main" count="263" uniqueCount="175">
  <si>
    <t>2024-2025年都江堰市腾退低效果木恢复粮食等重要农作物种植项目</t>
  </si>
  <si>
    <t xml:space="preserve"> 单位：亩</t>
  </si>
  <si>
    <t>序号</t>
  </si>
  <si>
    <t>镇/街道</t>
  </si>
  <si>
    <t>社区</t>
  </si>
  <si>
    <r>
      <rPr>
        <sz val="12"/>
        <color rgb="FF000000"/>
        <rFont val="黑体"/>
        <charset val="134"/>
      </rPr>
      <t>姓名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黑体"/>
        <charset val="134"/>
      </rPr>
      <t>组织机构</t>
    </r>
  </si>
  <si>
    <t>申报面积（亩）</t>
  </si>
  <si>
    <t>市级验收合格面积（亩）</t>
  </si>
  <si>
    <t>拟发放金额</t>
  </si>
  <si>
    <t>备注</t>
  </si>
  <si>
    <t>玉堂街道</t>
  </si>
  <si>
    <t>宝瓶社区</t>
  </si>
  <si>
    <t>都江堰市玉堂街道宝瓶社区股份经济合作联合社</t>
  </si>
  <si>
    <t>红旗社区</t>
  </si>
  <si>
    <t>都江堰市玉堂街道红旗社区股份经济合作联合社</t>
  </si>
  <si>
    <t>梅花社区</t>
  </si>
  <si>
    <t>都江堰市琚雅家庭农场</t>
  </si>
  <si>
    <t>耆亭社区</t>
  </si>
  <si>
    <t>都江堰市玉堂街道耆亭社区股份经济合作联合社</t>
  </si>
  <si>
    <t>永胜社区</t>
  </si>
  <si>
    <t>都江堰市玉堂街道永胜社区股份经济合作联合社</t>
  </si>
  <si>
    <t>合计</t>
  </si>
  <si>
    <t>幸福街道</t>
  </si>
  <si>
    <t>永寿社区</t>
  </si>
  <si>
    <t>都江堰市幸福街道永寿社区股份经济合作联合社</t>
  </si>
  <si>
    <t>蒲阳街道</t>
  </si>
  <si>
    <t>花溪社区</t>
  </si>
  <si>
    <t>都江堰市蒲阳街道花溪社区股份经济合作联合社</t>
  </si>
  <si>
    <t>鹿池社区</t>
  </si>
  <si>
    <t>都江堰市蒲阳街道鹿池社区股份经济合作联合社</t>
  </si>
  <si>
    <t>棋盘社区</t>
  </si>
  <si>
    <t>都江堰市蒲阳街道棋盘社区股份经济合作联合社</t>
  </si>
  <si>
    <t>石花社区</t>
  </si>
  <si>
    <t>都江堰市蒲阳街道石花社区股份经济合作联合社</t>
  </si>
  <si>
    <t>双柏社区</t>
  </si>
  <si>
    <t>都江堰市蒲阳街道双柏社区股份经济合作联合社</t>
  </si>
  <si>
    <t>团结社区</t>
  </si>
  <si>
    <t>都江堰市蒲阳街道团结社区股份经济合作联合社</t>
  </si>
  <si>
    <t>都江堰市猕酿农业发展有限公司</t>
  </si>
  <si>
    <t>奎光塔街道</t>
  </si>
  <si>
    <t>民丰社区</t>
  </si>
  <si>
    <t>都江堰市奎光塔街道民丰社区股份经济合作联合社</t>
  </si>
  <si>
    <t>金江社区</t>
  </si>
  <si>
    <t>都江堰市奎光塔街道金江社区股份经济合作联合社</t>
  </si>
  <si>
    <t>合并</t>
  </si>
  <si>
    <t>天马镇</t>
  </si>
  <si>
    <t>胥家社区</t>
  </si>
  <si>
    <t>都江堰市天马镇胥家社区股份经济合作联合社</t>
  </si>
  <si>
    <t>向荣社区</t>
  </si>
  <si>
    <t>都江堰市天马镇向荣社区股份经济合作联合社</t>
  </si>
  <si>
    <t>禹王社区</t>
  </si>
  <si>
    <t>都江堰市天马镇禹王社区股份经济合作联合社</t>
  </si>
  <si>
    <t>新民社区</t>
  </si>
  <si>
    <t>都江堰市天马镇新民社区股份经济合作联合社</t>
  </si>
  <si>
    <t>都江堰市家勤园艺场</t>
  </si>
  <si>
    <t>二郎社区</t>
  </si>
  <si>
    <t>都江堰市天马镇二郎社区股份经济合作联合社</t>
  </si>
  <si>
    <t>温江区柳滨园艺场</t>
  </si>
  <si>
    <t>桂花社区</t>
  </si>
  <si>
    <t>都江堰市天马镇桂花社区股份经济合作联合社</t>
  </si>
  <si>
    <t>实新社区</t>
  </si>
  <si>
    <t>都江堰市天马镇实新社区股份经济合作联合社</t>
  </si>
  <si>
    <t>四川繁荣绿化工程有限公司</t>
  </si>
  <si>
    <t>仙鹤社区</t>
  </si>
  <si>
    <t>都江堰市天马镇仙鹤社区股份经济合作联合社</t>
  </si>
  <si>
    <t>碧鸡桥社区</t>
  </si>
  <si>
    <t>都江堰市天马镇碧鸡桥社区股份经济合作联合社</t>
  </si>
  <si>
    <t>驾虹社区</t>
  </si>
  <si>
    <t>都江堰市天马镇驾虹社区股份经济合作联合社</t>
  </si>
  <si>
    <t>金胜社区</t>
  </si>
  <si>
    <t>都江堰市天马镇金胜社区股份经济合作联合社</t>
  </si>
  <si>
    <t>圣寿社区</t>
  </si>
  <si>
    <t>都江堰市天马镇圣寿社区股份经济合作联合社</t>
  </si>
  <si>
    <t>建华社区</t>
  </si>
  <si>
    <t>都江堰市天马镇建华社区股份经济合作联合社</t>
  </si>
  <si>
    <t>金华社区</t>
  </si>
  <si>
    <t>都江堰市天马镇金华社区股份经济合作联合社</t>
  </si>
  <si>
    <t>金陵社区</t>
  </si>
  <si>
    <t>都江堰市天马镇金陵社区股份经济合作联合社</t>
  </si>
  <si>
    <t>桂林社区</t>
  </si>
  <si>
    <t>都江堰市天马镇桂林社区股份经济合作联合社</t>
  </si>
  <si>
    <t>柏河社区</t>
  </si>
  <si>
    <t>都江堰市天马镇柏河社区股份经济合作联合社</t>
  </si>
  <si>
    <t>金玉社区</t>
  </si>
  <si>
    <t>都江堰市天马镇金玉社区股份经济合作联合社</t>
  </si>
  <si>
    <t>南店社区</t>
  </si>
  <si>
    <t>都江堰市天马镇南店社区股份经济合作联合社</t>
  </si>
  <si>
    <t>石羊镇</t>
  </si>
  <si>
    <t>广益社区</t>
  </si>
  <si>
    <t>成都兴复广农业有限公司</t>
  </si>
  <si>
    <t>集祥社区</t>
  </si>
  <si>
    <t>成都新耘农业有限公司</t>
  </si>
  <si>
    <t>马祖社区</t>
  </si>
  <si>
    <t>都江堰市朱家湾旅游开发有限公司</t>
  </si>
  <si>
    <t>清水社区</t>
  </si>
  <si>
    <t>四川亘古农业有限公司</t>
  </si>
  <si>
    <t>同乐社区</t>
  </si>
  <si>
    <t>四川荣胜农业科技有限公司</t>
  </si>
  <si>
    <t>同心社区</t>
  </si>
  <si>
    <t>都江堰百华盛农业农民专业合作社</t>
  </si>
  <si>
    <t>卫星社区</t>
  </si>
  <si>
    <t>都江堰牵牛吃水蔬菜种植农民专业合作社</t>
  </si>
  <si>
    <t>竹瓦社区</t>
  </si>
  <si>
    <t>都江堰诗画蕊里旅游景区管理有限公司</t>
  </si>
  <si>
    <t>丰乐社区</t>
  </si>
  <si>
    <t>古城社区</t>
  </si>
  <si>
    <t>成都市俊毅农业科技发展有限公司</t>
  </si>
  <si>
    <t>鹤鸣社区</t>
  </si>
  <si>
    <t>柳街社区</t>
  </si>
  <si>
    <t>都江堰市嗣晟家庭农场</t>
  </si>
  <si>
    <t>七里社区</t>
  </si>
  <si>
    <t>都江堰市昌瑞农业有限公司</t>
  </si>
  <si>
    <t>书院社区</t>
  </si>
  <si>
    <t>水月社区</t>
  </si>
  <si>
    <t>都江堰市水之月农业有限公司</t>
  </si>
  <si>
    <t>皂角社区</t>
  </si>
  <si>
    <t>都江堰市稼韵农业科技有限公司</t>
  </si>
  <si>
    <t>柳顺社区</t>
  </si>
  <si>
    <t>都江堰市顺卓农业有限公司</t>
  </si>
  <si>
    <t>合计：</t>
  </si>
  <si>
    <t>青城山镇</t>
  </si>
  <si>
    <t>泊江社区</t>
  </si>
  <si>
    <t>都江堰绿加绿农业有限公司</t>
  </si>
  <si>
    <t>清江社区</t>
  </si>
  <si>
    <t>东义社区</t>
  </si>
  <si>
    <t>都江堰市杉沐农作物种植专业合作社</t>
  </si>
  <si>
    <t>赤城社区</t>
  </si>
  <si>
    <t>欣禾社区</t>
  </si>
  <si>
    <t>民兴社区</t>
  </si>
  <si>
    <t>都江堰市青城山镇民兴社区股份经济合作联合社</t>
  </si>
  <si>
    <t>官田社区</t>
  </si>
  <si>
    <t>都江堰市金穗家庭农场</t>
  </si>
  <si>
    <t>都江堰市家乐豆制品厂</t>
  </si>
  <si>
    <t>青田社区</t>
  </si>
  <si>
    <t>成青社区</t>
  </si>
  <si>
    <t>都江堰市青城山镇成青社区股份经济合作联合社</t>
  </si>
  <si>
    <t>都江堰成蒲融农业有限公司</t>
  </si>
  <si>
    <t>聚源镇</t>
  </si>
  <si>
    <t>笆桥社区</t>
  </si>
  <si>
    <t>都江堰市聚源镇笆桥社区股份经济合作联合社</t>
  </si>
  <si>
    <t>崇义社区</t>
  </si>
  <si>
    <t>都江堰市聚源镇崇义社区股份经济合作联合社</t>
  </si>
  <si>
    <t>大合社区</t>
  </si>
  <si>
    <t>都江堰市聚源镇金鸡社区股份经济合作联合社</t>
  </si>
  <si>
    <t>大桥社区</t>
  </si>
  <si>
    <t>都江堰市聚源镇大桥社区股份经济合作联合社</t>
  </si>
  <si>
    <t>导江社区</t>
  </si>
  <si>
    <t>都江堰市聚源镇导江社区股份经济合作联合社</t>
  </si>
  <si>
    <t>飞桥社区</t>
  </si>
  <si>
    <t>都江堰市聚源镇飞桥社区股份经济合作联合社</t>
  </si>
  <si>
    <t>桂桥社区</t>
  </si>
  <si>
    <t>都江堰聚源镇桂桥社区股份经济合作联合社</t>
  </si>
  <si>
    <t>海云社区</t>
  </si>
  <si>
    <t>都江堰市聚源镇海云社区股份经济合作联合社</t>
  </si>
  <si>
    <t>花田社区</t>
  </si>
  <si>
    <t>都江堰市聚源镇花田社区股份经济合作联合社</t>
  </si>
  <si>
    <t>江安社区</t>
  </si>
  <si>
    <t>都江堰市聚源镇江安社区股份经济合作联合社</t>
  </si>
  <si>
    <t>界牌社区</t>
  </si>
  <si>
    <t>都江堰市聚源镇界牌社区股份经济合作联合社</t>
  </si>
  <si>
    <t>普星社区</t>
  </si>
  <si>
    <t>都江堰市聚源镇普星社区股份经济合作联合社</t>
  </si>
  <si>
    <t>泉水社区</t>
  </si>
  <si>
    <t>都江堰市聚源镇泉水社区股份经济合作联合社</t>
  </si>
  <si>
    <t>三坝社区</t>
  </si>
  <si>
    <t>都江堰聚源镇三坝社区股份经济合作联合社</t>
  </si>
  <si>
    <t>双土社区</t>
  </si>
  <si>
    <t>都江堰市聚源镇双土社区股份经济合作联合社</t>
  </si>
  <si>
    <t>新华社区</t>
  </si>
  <si>
    <t>都江堰市聚源镇新华社区股份经济合作联合社</t>
  </si>
  <si>
    <t>羊桥社区</t>
  </si>
  <si>
    <t>都江堰市聚源镇羊桥社区股份经济合作联合社</t>
  </si>
  <si>
    <t>迎祥社区</t>
  </si>
  <si>
    <t>都江堰聚源镇迎祥社区股份经济合作联合社</t>
  </si>
  <si>
    <t>汇总：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</si>
</sst>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0">
    <font>
      <sz val="11"/>
      <color theme="1"/>
      <name val="宋体"/>
      <charset val="134"/>
      <scheme val="minor"/>
    </font>
    <font>
      <b/>
      <sz val="22"/>
      <color rgb="FF000000"/>
      <name val="宋体"/>
      <charset val="134"/>
      <scheme val="minor"/>
    </font>
    <font>
      <sz val="22"/>
      <color rgb="FF000000"/>
      <name val="宋体"/>
      <charset val="134"/>
      <scheme val="minor"/>
    </font>
    <font>
      <sz val="22"/>
      <name val="宋体"/>
      <charset val="134"/>
      <scheme val="minor"/>
    </font>
    <font>
      <sz val="22"/>
      <color rgb="FF000000"/>
      <name val="Times New Roman"/>
      <charset val="134"/>
    </font>
    <font>
      <sz val="12"/>
      <color rgb="FF000000"/>
      <name val="黑体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sz val="11"/>
      <name val="宋体"/>
      <charset val="134"/>
      <scheme val="minor"/>
    </font>
    <font>
      <b/>
      <sz val="10"/>
      <color theme="1"/>
      <name val="微软雅黑"/>
      <charset val="134"/>
    </font>
    <font>
      <b/>
      <sz val="12"/>
      <name val="宋体"/>
      <charset val="134"/>
      <scheme val="minor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1" fillId="14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4" fillId="20" borderId="14" applyNumberFormat="0" applyAlignment="0" applyProtection="0">
      <alignment vertical="center"/>
    </xf>
    <xf numFmtId="0" fontId="35" fillId="20" borderId="13" applyNumberFormat="0" applyAlignment="0" applyProtection="0">
      <alignment vertical="center"/>
    </xf>
    <xf numFmtId="0" fontId="28" fillId="11" borderId="12" applyNumberFormat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 wrapText="1"/>
    </xf>
    <xf numFmtId="176" fontId="14" fillId="0" borderId="2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9"/>
  <sheetViews>
    <sheetView tabSelected="1" workbookViewId="0">
      <pane ySplit="3" topLeftCell="A88" activePane="bottomLeft" state="frozen"/>
      <selection/>
      <selection pane="bottomLeft" activeCell="H98" sqref="A1:H99"/>
    </sheetView>
  </sheetViews>
  <sheetFormatPr defaultColWidth="9" defaultRowHeight="13.5" outlineLevelCol="7"/>
  <cols>
    <col min="1" max="1" width="6.5" customWidth="1"/>
    <col min="2" max="2" width="11" customWidth="1"/>
    <col min="3" max="3" width="10.875" customWidth="1"/>
    <col min="4" max="4" width="24.875" customWidth="1"/>
    <col min="5" max="5" width="11.75" customWidth="1"/>
    <col min="6" max="6" width="10.875" customWidth="1"/>
    <col min="7" max="7" width="9.375"/>
  </cols>
  <sheetData>
    <row r="1" ht="57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4" customHeight="1" spans="1:8">
      <c r="A2" s="2"/>
      <c r="B2" s="2"/>
      <c r="C2" s="3"/>
      <c r="D2" s="2"/>
      <c r="E2" s="4"/>
      <c r="F2" s="4"/>
      <c r="H2" t="s">
        <v>1</v>
      </c>
    </row>
    <row r="3" ht="42.75" spans="1:8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7" t="s">
        <v>7</v>
      </c>
      <c r="G3" s="8" t="s">
        <v>8</v>
      </c>
      <c r="H3" s="8" t="s">
        <v>9</v>
      </c>
    </row>
    <row r="4" ht="60" customHeight="1" spans="1:8">
      <c r="A4" s="9">
        <v>1</v>
      </c>
      <c r="B4" s="9" t="s">
        <v>10</v>
      </c>
      <c r="C4" s="9" t="s">
        <v>11</v>
      </c>
      <c r="D4" s="9" t="s">
        <v>12</v>
      </c>
      <c r="E4" s="9">
        <v>40</v>
      </c>
      <c r="F4" s="9">
        <v>22.99</v>
      </c>
      <c r="G4" s="9">
        <f>F4*3000</f>
        <v>68970</v>
      </c>
      <c r="H4" s="10"/>
    </row>
    <row r="5" ht="50" customHeight="1" spans="1:8">
      <c r="A5" s="9">
        <v>2</v>
      </c>
      <c r="B5" s="9" t="s">
        <v>10</v>
      </c>
      <c r="C5" s="9" t="s">
        <v>13</v>
      </c>
      <c r="D5" s="9" t="s">
        <v>14</v>
      </c>
      <c r="E5" s="9">
        <v>116.65</v>
      </c>
      <c r="F5" s="9">
        <v>113.43</v>
      </c>
      <c r="G5" s="9">
        <f t="shared" ref="G5:G36" si="0">F5*3000</f>
        <v>340290</v>
      </c>
      <c r="H5" s="10"/>
    </row>
    <row r="6" ht="37" customHeight="1" spans="1:8">
      <c r="A6" s="9">
        <v>3</v>
      </c>
      <c r="B6" s="9" t="s">
        <v>10</v>
      </c>
      <c r="C6" s="9" t="s">
        <v>15</v>
      </c>
      <c r="D6" s="9" t="s">
        <v>16</v>
      </c>
      <c r="E6" s="9">
        <v>122</v>
      </c>
      <c r="F6" s="9">
        <v>98.3</v>
      </c>
      <c r="G6" s="9">
        <f t="shared" si="0"/>
        <v>294900</v>
      </c>
      <c r="H6" s="10"/>
    </row>
    <row r="7" ht="48" customHeight="1" spans="1:8">
      <c r="A7" s="9">
        <v>4</v>
      </c>
      <c r="B7" s="9" t="s">
        <v>10</v>
      </c>
      <c r="C7" s="9" t="s">
        <v>17</v>
      </c>
      <c r="D7" s="9" t="s">
        <v>18</v>
      </c>
      <c r="E7" s="9">
        <v>27.25</v>
      </c>
      <c r="F7" s="9">
        <v>25.18</v>
      </c>
      <c r="G7" s="9">
        <f t="shared" si="0"/>
        <v>75540</v>
      </c>
      <c r="H7" s="10"/>
    </row>
    <row r="8" ht="48" customHeight="1" spans="1:8">
      <c r="A8" s="9">
        <v>5</v>
      </c>
      <c r="B8" s="9" t="s">
        <v>10</v>
      </c>
      <c r="C8" s="9" t="s">
        <v>19</v>
      </c>
      <c r="D8" s="9" t="s">
        <v>20</v>
      </c>
      <c r="E8" s="9">
        <v>28</v>
      </c>
      <c r="F8" s="9">
        <v>26.58</v>
      </c>
      <c r="G8" s="9">
        <f t="shared" si="0"/>
        <v>79740</v>
      </c>
      <c r="H8" s="10"/>
    </row>
    <row r="9" ht="26" customHeight="1" spans="1:8">
      <c r="A9" s="9" t="s">
        <v>21</v>
      </c>
      <c r="B9" s="9"/>
      <c r="C9" s="9"/>
      <c r="D9" s="9"/>
      <c r="E9" s="9">
        <f>SUM(E4:E8)</f>
        <v>333.9</v>
      </c>
      <c r="F9" s="9">
        <f>SUM(F4:F8)</f>
        <v>286.48</v>
      </c>
      <c r="G9" s="9">
        <f t="shared" si="0"/>
        <v>859440</v>
      </c>
      <c r="H9" s="10"/>
    </row>
    <row r="10" ht="27" spans="1:8">
      <c r="A10" s="9">
        <v>1</v>
      </c>
      <c r="B10" s="9" t="s">
        <v>22</v>
      </c>
      <c r="C10" s="9" t="s">
        <v>23</v>
      </c>
      <c r="D10" s="9" t="s">
        <v>24</v>
      </c>
      <c r="E10" s="9">
        <v>337.8</v>
      </c>
      <c r="F10" s="9">
        <v>332.65</v>
      </c>
      <c r="G10" s="9">
        <f t="shared" si="0"/>
        <v>997950</v>
      </c>
      <c r="H10" s="10"/>
    </row>
    <row r="11" ht="21" customHeight="1" spans="1:8">
      <c r="A11" s="9" t="s">
        <v>21</v>
      </c>
      <c r="B11" s="9"/>
      <c r="C11" s="9"/>
      <c r="D11" s="9"/>
      <c r="E11" s="9">
        <f>SUM(E10:E10)</f>
        <v>337.8</v>
      </c>
      <c r="F11" s="9">
        <f>SUM(F10:F10)</f>
        <v>332.65</v>
      </c>
      <c r="G11" s="9">
        <f t="shared" si="0"/>
        <v>997950</v>
      </c>
      <c r="H11" s="10"/>
    </row>
    <row r="12" ht="27" spans="1:8">
      <c r="A12" s="9">
        <v>1</v>
      </c>
      <c r="B12" s="9" t="s">
        <v>25</v>
      </c>
      <c r="C12" s="9" t="s">
        <v>26</v>
      </c>
      <c r="D12" s="9" t="s">
        <v>27</v>
      </c>
      <c r="E12" s="9">
        <v>50.6</v>
      </c>
      <c r="F12" s="9">
        <v>44.35</v>
      </c>
      <c r="G12" s="9">
        <f t="shared" si="0"/>
        <v>133050</v>
      </c>
      <c r="H12" s="10"/>
    </row>
    <row r="13" ht="27" spans="1:8">
      <c r="A13" s="9">
        <v>2</v>
      </c>
      <c r="B13" s="9" t="s">
        <v>25</v>
      </c>
      <c r="C13" s="9" t="s">
        <v>28</v>
      </c>
      <c r="D13" s="9" t="s">
        <v>29</v>
      </c>
      <c r="E13" s="9">
        <v>6.16</v>
      </c>
      <c r="F13" s="9">
        <v>6.1</v>
      </c>
      <c r="G13" s="9">
        <f t="shared" si="0"/>
        <v>18300</v>
      </c>
      <c r="H13" s="10"/>
    </row>
    <row r="14" ht="27" spans="1:8">
      <c r="A14" s="9">
        <v>3</v>
      </c>
      <c r="B14" s="9" t="s">
        <v>25</v>
      </c>
      <c r="C14" s="9" t="s">
        <v>30</v>
      </c>
      <c r="D14" s="9" t="s">
        <v>31</v>
      </c>
      <c r="E14" s="9">
        <v>3.28</v>
      </c>
      <c r="F14" s="9">
        <v>3.01</v>
      </c>
      <c r="G14" s="9">
        <f t="shared" si="0"/>
        <v>9030</v>
      </c>
      <c r="H14" s="10"/>
    </row>
    <row r="15" ht="27" spans="1:8">
      <c r="A15" s="9">
        <v>4</v>
      </c>
      <c r="B15" s="9" t="s">
        <v>25</v>
      </c>
      <c r="C15" s="9" t="s">
        <v>32</v>
      </c>
      <c r="D15" s="9" t="s">
        <v>33</v>
      </c>
      <c r="E15" s="9">
        <v>3.5</v>
      </c>
      <c r="F15" s="9">
        <v>3.5</v>
      </c>
      <c r="G15" s="9">
        <f t="shared" si="0"/>
        <v>10500</v>
      </c>
      <c r="H15" s="10"/>
    </row>
    <row r="16" ht="27" spans="1:8">
      <c r="A16" s="9">
        <v>5</v>
      </c>
      <c r="B16" s="9" t="s">
        <v>25</v>
      </c>
      <c r="C16" s="9" t="s">
        <v>34</v>
      </c>
      <c r="D16" s="9" t="s">
        <v>35</v>
      </c>
      <c r="E16" s="9">
        <v>108.01</v>
      </c>
      <c r="F16" s="9">
        <v>91.51</v>
      </c>
      <c r="G16" s="9">
        <f t="shared" si="0"/>
        <v>274530</v>
      </c>
      <c r="H16" s="10"/>
    </row>
    <row r="17" ht="27" spans="1:8">
      <c r="A17" s="9">
        <v>6</v>
      </c>
      <c r="B17" s="9" t="s">
        <v>25</v>
      </c>
      <c r="C17" s="9" t="s">
        <v>36</v>
      </c>
      <c r="D17" s="9" t="s">
        <v>37</v>
      </c>
      <c r="E17" s="9">
        <v>14.1</v>
      </c>
      <c r="F17" s="9">
        <v>13.86</v>
      </c>
      <c r="G17" s="9">
        <f t="shared" si="0"/>
        <v>41580</v>
      </c>
      <c r="H17" s="10"/>
    </row>
    <row r="18" ht="36" customHeight="1" spans="1:8">
      <c r="A18" s="9">
        <v>7</v>
      </c>
      <c r="B18" s="9" t="s">
        <v>25</v>
      </c>
      <c r="C18" s="9" t="s">
        <v>26</v>
      </c>
      <c r="D18" s="9" t="s">
        <v>38</v>
      </c>
      <c r="E18" s="9">
        <v>26.41</v>
      </c>
      <c r="F18" s="9">
        <v>23.1</v>
      </c>
      <c r="G18" s="9">
        <f t="shared" si="0"/>
        <v>69300</v>
      </c>
      <c r="H18" s="10"/>
    </row>
    <row r="19" ht="21" customHeight="1" spans="1:8">
      <c r="A19" s="9" t="s">
        <v>21</v>
      </c>
      <c r="B19" s="9"/>
      <c r="C19" s="9"/>
      <c r="D19" s="9"/>
      <c r="E19" s="9">
        <f>SUM(E12:E18)</f>
        <v>212.06</v>
      </c>
      <c r="F19" s="9">
        <f>SUM(F12:F18)</f>
        <v>185.43</v>
      </c>
      <c r="G19" s="9">
        <f t="shared" si="0"/>
        <v>556290</v>
      </c>
      <c r="H19" s="10"/>
    </row>
    <row r="20" ht="42" customHeight="1" spans="1:8">
      <c r="A20" s="9">
        <v>1</v>
      </c>
      <c r="B20" s="9" t="s">
        <v>39</v>
      </c>
      <c r="C20" s="9" t="s">
        <v>40</v>
      </c>
      <c r="D20" s="9" t="s">
        <v>41</v>
      </c>
      <c r="E20" s="9">
        <v>37.19</v>
      </c>
      <c r="F20" s="9">
        <v>33.59</v>
      </c>
      <c r="G20" s="9">
        <f t="shared" si="0"/>
        <v>100770</v>
      </c>
      <c r="H20" s="10"/>
    </row>
    <row r="21" ht="27" spans="1:8">
      <c r="A21" s="9">
        <v>2</v>
      </c>
      <c r="B21" s="9" t="s">
        <v>39</v>
      </c>
      <c r="C21" s="9" t="s">
        <v>42</v>
      </c>
      <c r="D21" s="9" t="s">
        <v>43</v>
      </c>
      <c r="E21" s="9">
        <v>5.21</v>
      </c>
      <c r="F21" s="9">
        <v>4.06</v>
      </c>
      <c r="G21" s="9">
        <f t="shared" si="0"/>
        <v>12180</v>
      </c>
      <c r="H21" s="10"/>
    </row>
    <row r="22" ht="20" customHeight="1" spans="1:8">
      <c r="A22" s="11" t="s">
        <v>44</v>
      </c>
      <c r="B22" s="12"/>
      <c r="C22" s="13"/>
      <c r="D22" s="14"/>
      <c r="E22" s="15">
        <f>SUM(E20:E21)</f>
        <v>42.4</v>
      </c>
      <c r="F22" s="16">
        <f>SUM(F20:F21)</f>
        <v>37.65</v>
      </c>
      <c r="G22" s="9">
        <f t="shared" si="0"/>
        <v>112950</v>
      </c>
      <c r="H22" s="10"/>
    </row>
    <row r="23" ht="30" customHeight="1" spans="1:8">
      <c r="A23" s="17">
        <v>1</v>
      </c>
      <c r="B23" s="9" t="s">
        <v>45</v>
      </c>
      <c r="C23" s="17" t="s">
        <v>46</v>
      </c>
      <c r="D23" s="9" t="s">
        <v>47</v>
      </c>
      <c r="E23" s="18">
        <v>72.76</v>
      </c>
      <c r="F23" s="19">
        <v>68.56</v>
      </c>
      <c r="G23" s="9">
        <f t="shared" si="0"/>
        <v>205680</v>
      </c>
      <c r="H23" s="10"/>
    </row>
    <row r="24" ht="30" customHeight="1" spans="1:8">
      <c r="A24" s="17">
        <v>2</v>
      </c>
      <c r="B24" s="9" t="s">
        <v>45</v>
      </c>
      <c r="C24" s="17" t="s">
        <v>48</v>
      </c>
      <c r="D24" s="9" t="s">
        <v>49</v>
      </c>
      <c r="E24" s="20">
        <v>137.75</v>
      </c>
      <c r="F24" s="21">
        <v>130.56</v>
      </c>
      <c r="G24" s="9">
        <f t="shared" si="0"/>
        <v>391680</v>
      </c>
      <c r="H24" s="10"/>
    </row>
    <row r="25" ht="30" customHeight="1" spans="1:8">
      <c r="A25" s="17">
        <v>3</v>
      </c>
      <c r="B25" s="9" t="s">
        <v>45</v>
      </c>
      <c r="C25" s="17" t="s">
        <v>50</v>
      </c>
      <c r="D25" s="9" t="s">
        <v>51</v>
      </c>
      <c r="E25" s="22">
        <v>30.22</v>
      </c>
      <c r="F25" s="23">
        <v>29.77</v>
      </c>
      <c r="G25" s="9">
        <f t="shared" si="0"/>
        <v>89310</v>
      </c>
      <c r="H25" s="10"/>
    </row>
    <row r="26" ht="30" customHeight="1" spans="1:8">
      <c r="A26" s="17">
        <v>4</v>
      </c>
      <c r="B26" s="9" t="s">
        <v>45</v>
      </c>
      <c r="C26" s="24" t="s">
        <v>52</v>
      </c>
      <c r="D26" s="9" t="s">
        <v>53</v>
      </c>
      <c r="E26" s="25">
        <v>31.72</v>
      </c>
      <c r="F26" s="23">
        <v>30.77</v>
      </c>
      <c r="G26" s="9">
        <f t="shared" si="0"/>
        <v>92310</v>
      </c>
      <c r="H26" s="10"/>
    </row>
    <row r="27" ht="24" customHeight="1" spans="1:8">
      <c r="A27" s="17">
        <v>5</v>
      </c>
      <c r="B27" s="9" t="s">
        <v>45</v>
      </c>
      <c r="C27" s="26"/>
      <c r="D27" s="9" t="s">
        <v>54</v>
      </c>
      <c r="E27" s="18">
        <v>9.61</v>
      </c>
      <c r="F27" s="19">
        <v>9.57</v>
      </c>
      <c r="G27" s="9">
        <f t="shared" si="0"/>
        <v>28710</v>
      </c>
      <c r="H27" s="10"/>
    </row>
    <row r="28" ht="30" customHeight="1" spans="1:8">
      <c r="A28" s="17">
        <v>6</v>
      </c>
      <c r="B28" s="9" t="s">
        <v>45</v>
      </c>
      <c r="C28" s="24" t="s">
        <v>55</v>
      </c>
      <c r="D28" s="9" t="s">
        <v>56</v>
      </c>
      <c r="E28" s="27">
        <v>39.05</v>
      </c>
      <c r="F28" s="28">
        <v>37.11</v>
      </c>
      <c r="G28" s="9">
        <f t="shared" si="0"/>
        <v>111330</v>
      </c>
      <c r="H28" s="10"/>
    </row>
    <row r="29" ht="24" customHeight="1" spans="1:8">
      <c r="A29" s="17">
        <v>7</v>
      </c>
      <c r="B29" s="9" t="s">
        <v>45</v>
      </c>
      <c r="C29" s="26"/>
      <c r="D29" s="9" t="s">
        <v>57</v>
      </c>
      <c r="E29" s="18">
        <v>22.48</v>
      </c>
      <c r="F29" s="19">
        <v>22.48</v>
      </c>
      <c r="G29" s="9">
        <f t="shared" si="0"/>
        <v>67440</v>
      </c>
      <c r="H29" s="10"/>
    </row>
    <row r="30" ht="30" customHeight="1" spans="1:8">
      <c r="A30" s="17">
        <v>8</v>
      </c>
      <c r="B30" s="9" t="s">
        <v>45</v>
      </c>
      <c r="C30" s="17" t="s">
        <v>58</v>
      </c>
      <c r="D30" s="9" t="s">
        <v>59</v>
      </c>
      <c r="E30" s="25">
        <v>44.73</v>
      </c>
      <c r="F30" s="23">
        <v>37.84</v>
      </c>
      <c r="G30" s="9">
        <f t="shared" si="0"/>
        <v>113520</v>
      </c>
      <c r="H30" s="10"/>
    </row>
    <row r="31" ht="30" customHeight="1" spans="1:8">
      <c r="A31" s="17">
        <v>9</v>
      </c>
      <c r="B31" s="9" t="s">
        <v>45</v>
      </c>
      <c r="C31" s="24" t="s">
        <v>60</v>
      </c>
      <c r="D31" s="9" t="s">
        <v>61</v>
      </c>
      <c r="E31" s="18">
        <v>121.01</v>
      </c>
      <c r="F31" s="19">
        <v>102.41</v>
      </c>
      <c r="G31" s="9">
        <f t="shared" si="0"/>
        <v>307230</v>
      </c>
      <c r="H31" s="10"/>
    </row>
    <row r="32" ht="24" customHeight="1" spans="1:8">
      <c r="A32" s="17">
        <v>10</v>
      </c>
      <c r="B32" s="9" t="s">
        <v>45</v>
      </c>
      <c r="C32" s="26"/>
      <c r="D32" s="9" t="s">
        <v>62</v>
      </c>
      <c r="E32" s="18">
        <v>33.77</v>
      </c>
      <c r="F32" s="19">
        <v>32.59</v>
      </c>
      <c r="G32" s="9">
        <f t="shared" si="0"/>
        <v>97770</v>
      </c>
      <c r="H32" s="10"/>
    </row>
    <row r="33" ht="30" customHeight="1" spans="1:8">
      <c r="A33" s="17">
        <v>11</v>
      </c>
      <c r="B33" s="9" t="s">
        <v>45</v>
      </c>
      <c r="C33" s="17" t="s">
        <v>63</v>
      </c>
      <c r="D33" s="9" t="s">
        <v>64</v>
      </c>
      <c r="E33" s="29">
        <v>245.38</v>
      </c>
      <c r="F33" s="19">
        <v>240.39</v>
      </c>
      <c r="G33" s="9">
        <f t="shared" si="0"/>
        <v>721170</v>
      </c>
      <c r="H33" s="10"/>
    </row>
    <row r="34" ht="30" customHeight="1" spans="1:8">
      <c r="A34" s="17">
        <v>12</v>
      </c>
      <c r="B34" s="9" t="s">
        <v>45</v>
      </c>
      <c r="C34" s="29" t="s">
        <v>65</v>
      </c>
      <c r="D34" s="29" t="s">
        <v>66</v>
      </c>
      <c r="E34" s="27">
        <v>39.36</v>
      </c>
      <c r="F34" s="28">
        <v>37.98</v>
      </c>
      <c r="G34" s="9">
        <f t="shared" si="0"/>
        <v>113940</v>
      </c>
      <c r="H34" s="10"/>
    </row>
    <row r="35" ht="30" customHeight="1" spans="1:8">
      <c r="A35" s="17">
        <v>13</v>
      </c>
      <c r="B35" s="9" t="s">
        <v>45</v>
      </c>
      <c r="C35" s="30" t="s">
        <v>67</v>
      </c>
      <c r="D35" s="31" t="s">
        <v>68</v>
      </c>
      <c r="E35" s="32">
        <v>121.27</v>
      </c>
      <c r="F35" s="33">
        <v>118.52</v>
      </c>
      <c r="G35" s="9">
        <f t="shared" si="0"/>
        <v>355560</v>
      </c>
      <c r="H35" s="10"/>
    </row>
    <row r="36" ht="30" customHeight="1" spans="1:8">
      <c r="A36" s="17">
        <v>14</v>
      </c>
      <c r="B36" s="9" t="s">
        <v>45</v>
      </c>
      <c r="C36" s="18" t="s">
        <v>69</v>
      </c>
      <c r="D36" s="29" t="s">
        <v>70</v>
      </c>
      <c r="E36" s="27">
        <v>37.55</v>
      </c>
      <c r="F36" s="28">
        <v>26.63</v>
      </c>
      <c r="G36" s="9">
        <f t="shared" si="0"/>
        <v>79890</v>
      </c>
      <c r="H36" s="10"/>
    </row>
    <row r="37" ht="30" customHeight="1" spans="1:8">
      <c r="A37" s="17">
        <v>15</v>
      </c>
      <c r="B37" s="9" t="s">
        <v>45</v>
      </c>
      <c r="C37" s="29" t="s">
        <v>71</v>
      </c>
      <c r="D37" s="29" t="s">
        <v>72</v>
      </c>
      <c r="E37" s="25">
        <v>115.68</v>
      </c>
      <c r="F37" s="28">
        <v>103.39</v>
      </c>
      <c r="G37" s="9">
        <f t="shared" ref="G37:G68" si="1">F37*3000</f>
        <v>310170</v>
      </c>
      <c r="H37" s="10"/>
    </row>
    <row r="38" ht="30" customHeight="1" spans="1:8">
      <c r="A38" s="17">
        <v>16</v>
      </c>
      <c r="B38" s="9" t="s">
        <v>45</v>
      </c>
      <c r="C38" s="29" t="s">
        <v>73</v>
      </c>
      <c r="D38" s="29" t="s">
        <v>74</v>
      </c>
      <c r="E38" s="27">
        <v>75.21</v>
      </c>
      <c r="F38" s="28">
        <v>68.31</v>
      </c>
      <c r="G38" s="9">
        <f t="shared" si="1"/>
        <v>204930</v>
      </c>
      <c r="H38" s="10"/>
    </row>
    <row r="39" ht="30" customHeight="1" spans="1:8">
      <c r="A39" s="17">
        <v>17</v>
      </c>
      <c r="B39" s="9" t="s">
        <v>45</v>
      </c>
      <c r="C39" s="34" t="s">
        <v>75</v>
      </c>
      <c r="D39" s="35" t="s">
        <v>76</v>
      </c>
      <c r="E39" s="27">
        <v>133.75</v>
      </c>
      <c r="F39" s="28">
        <v>121.87</v>
      </c>
      <c r="G39" s="9">
        <f t="shared" si="1"/>
        <v>365610</v>
      </c>
      <c r="H39" s="10"/>
    </row>
    <row r="40" ht="30" customHeight="1" spans="1:8">
      <c r="A40" s="17">
        <v>18</v>
      </c>
      <c r="B40" s="9" t="s">
        <v>45</v>
      </c>
      <c r="C40" s="34" t="s">
        <v>77</v>
      </c>
      <c r="D40" s="36" t="s">
        <v>78</v>
      </c>
      <c r="E40" s="27">
        <v>82.29</v>
      </c>
      <c r="F40" s="23">
        <v>63.15</v>
      </c>
      <c r="G40" s="9">
        <f t="shared" si="1"/>
        <v>189450</v>
      </c>
      <c r="H40" s="10"/>
    </row>
    <row r="41" ht="30" customHeight="1" spans="1:8">
      <c r="A41" s="17">
        <v>19</v>
      </c>
      <c r="B41" s="9" t="s">
        <v>45</v>
      </c>
      <c r="C41" s="34" t="s">
        <v>79</v>
      </c>
      <c r="D41" s="36" t="s">
        <v>80</v>
      </c>
      <c r="E41" s="27">
        <v>273.72</v>
      </c>
      <c r="F41" s="23">
        <v>251.81</v>
      </c>
      <c r="G41" s="9">
        <f t="shared" si="1"/>
        <v>755430</v>
      </c>
      <c r="H41" s="10"/>
    </row>
    <row r="42" ht="30" customHeight="1" spans="1:8">
      <c r="A42" s="17">
        <v>20</v>
      </c>
      <c r="B42" s="9" t="s">
        <v>45</v>
      </c>
      <c r="C42" s="34" t="s">
        <v>81</v>
      </c>
      <c r="D42" s="36" t="s">
        <v>82</v>
      </c>
      <c r="E42" s="27">
        <v>87.92</v>
      </c>
      <c r="F42" s="23">
        <v>65.56</v>
      </c>
      <c r="G42" s="9">
        <f t="shared" si="1"/>
        <v>196680</v>
      </c>
      <c r="H42" s="10"/>
    </row>
    <row r="43" ht="30" customHeight="1" spans="1:8">
      <c r="A43" s="17">
        <v>21</v>
      </c>
      <c r="B43" s="9" t="s">
        <v>45</v>
      </c>
      <c r="C43" s="34" t="s">
        <v>83</v>
      </c>
      <c r="D43" s="36" t="s">
        <v>84</v>
      </c>
      <c r="E43" s="27">
        <v>112.27</v>
      </c>
      <c r="F43" s="23">
        <v>108.29</v>
      </c>
      <c r="G43" s="9">
        <f t="shared" si="1"/>
        <v>324870</v>
      </c>
      <c r="H43" s="10"/>
    </row>
    <row r="44" ht="30" customHeight="1" spans="1:8">
      <c r="A44" s="17">
        <v>22</v>
      </c>
      <c r="B44" s="9" t="s">
        <v>45</v>
      </c>
      <c r="C44" s="34" t="s">
        <v>85</v>
      </c>
      <c r="D44" s="36" t="s">
        <v>86</v>
      </c>
      <c r="E44" s="27">
        <v>171.02</v>
      </c>
      <c r="F44" s="28">
        <v>130</v>
      </c>
      <c r="G44" s="9">
        <f t="shared" si="1"/>
        <v>390000</v>
      </c>
      <c r="H44" s="10"/>
    </row>
    <row r="45" ht="21" customHeight="1" spans="1:8">
      <c r="A45" s="15" t="s">
        <v>21</v>
      </c>
      <c r="B45" s="15"/>
      <c r="C45" s="15"/>
      <c r="D45" s="37"/>
      <c r="E45" s="15">
        <f>SUM(E23:E44)</f>
        <v>2038.52</v>
      </c>
      <c r="F45" s="16">
        <f>SUM(F23:F44)</f>
        <v>1837.56</v>
      </c>
      <c r="G45" s="9">
        <f t="shared" si="1"/>
        <v>5512680</v>
      </c>
      <c r="H45" s="10"/>
    </row>
    <row r="46" ht="30" customHeight="1" spans="1:8">
      <c r="A46" s="34">
        <v>1</v>
      </c>
      <c r="B46" s="38" t="s">
        <v>87</v>
      </c>
      <c r="C46" s="34" t="s">
        <v>88</v>
      </c>
      <c r="D46" s="38" t="s">
        <v>89</v>
      </c>
      <c r="E46" s="18">
        <v>315</v>
      </c>
      <c r="F46" s="39">
        <v>278.95</v>
      </c>
      <c r="G46" s="9">
        <f t="shared" si="1"/>
        <v>836850</v>
      </c>
      <c r="H46" s="10"/>
    </row>
    <row r="47" ht="30" customHeight="1" spans="1:8">
      <c r="A47" s="34">
        <v>2</v>
      </c>
      <c r="B47" s="38" t="s">
        <v>87</v>
      </c>
      <c r="C47" s="34" t="s">
        <v>90</v>
      </c>
      <c r="D47" s="38" t="s">
        <v>91</v>
      </c>
      <c r="E47" s="18">
        <v>50</v>
      </c>
      <c r="F47" s="39">
        <v>38.47</v>
      </c>
      <c r="G47" s="9">
        <f t="shared" si="1"/>
        <v>115410</v>
      </c>
      <c r="H47" s="10"/>
    </row>
    <row r="48" ht="30" customHeight="1" spans="1:8">
      <c r="A48" s="34">
        <v>3</v>
      </c>
      <c r="B48" s="38" t="s">
        <v>87</v>
      </c>
      <c r="C48" s="34" t="s">
        <v>92</v>
      </c>
      <c r="D48" s="29" t="s">
        <v>93</v>
      </c>
      <c r="E48" s="18">
        <v>820</v>
      </c>
      <c r="F48" s="40">
        <v>744.41</v>
      </c>
      <c r="G48" s="9">
        <f t="shared" si="1"/>
        <v>2233230</v>
      </c>
      <c r="H48" s="10"/>
    </row>
    <row r="49" ht="30" customHeight="1" spans="1:8">
      <c r="A49" s="34">
        <v>4</v>
      </c>
      <c r="B49" s="38" t="s">
        <v>87</v>
      </c>
      <c r="C49" s="34" t="s">
        <v>94</v>
      </c>
      <c r="D49" s="31" t="s">
        <v>95</v>
      </c>
      <c r="E49" s="18">
        <v>251</v>
      </c>
      <c r="F49" s="39">
        <v>218.45</v>
      </c>
      <c r="G49" s="9">
        <f t="shared" si="1"/>
        <v>655350</v>
      </c>
      <c r="H49" s="10"/>
    </row>
    <row r="50" ht="30" customHeight="1" spans="1:8">
      <c r="A50" s="34">
        <v>5</v>
      </c>
      <c r="B50" s="38" t="s">
        <v>87</v>
      </c>
      <c r="C50" s="34" t="s">
        <v>96</v>
      </c>
      <c r="D50" s="31" t="s">
        <v>97</v>
      </c>
      <c r="E50" s="18">
        <v>184</v>
      </c>
      <c r="F50" s="39">
        <v>182.52</v>
      </c>
      <c r="G50" s="9">
        <f t="shared" si="1"/>
        <v>547560</v>
      </c>
      <c r="H50" s="10"/>
    </row>
    <row r="51" ht="30" customHeight="1" spans="1:8">
      <c r="A51" s="34">
        <v>6</v>
      </c>
      <c r="B51" s="38" t="s">
        <v>87</v>
      </c>
      <c r="C51" s="34" t="s">
        <v>98</v>
      </c>
      <c r="D51" s="29" t="s">
        <v>99</v>
      </c>
      <c r="E51" s="18">
        <v>215</v>
      </c>
      <c r="F51" s="39">
        <v>187.62</v>
      </c>
      <c r="G51" s="9">
        <f t="shared" si="1"/>
        <v>562860</v>
      </c>
      <c r="H51" s="10"/>
    </row>
    <row r="52" ht="30" customHeight="1" spans="1:8">
      <c r="A52" s="34">
        <v>7</v>
      </c>
      <c r="B52" s="38" t="s">
        <v>87</v>
      </c>
      <c r="C52" s="34" t="s">
        <v>100</v>
      </c>
      <c r="D52" s="31" t="s">
        <v>101</v>
      </c>
      <c r="E52" s="30">
        <v>168</v>
      </c>
      <c r="F52" s="40">
        <v>147.15</v>
      </c>
      <c r="G52" s="9">
        <f t="shared" si="1"/>
        <v>441450</v>
      </c>
      <c r="H52" s="10"/>
    </row>
    <row r="53" ht="30" customHeight="1" spans="1:8">
      <c r="A53" s="34">
        <v>8</v>
      </c>
      <c r="B53" s="38" t="s">
        <v>87</v>
      </c>
      <c r="C53" s="34" t="s">
        <v>102</v>
      </c>
      <c r="D53" s="38" t="s">
        <v>103</v>
      </c>
      <c r="E53" s="18">
        <v>210</v>
      </c>
      <c r="F53" s="39">
        <v>197.48</v>
      </c>
      <c r="G53" s="9">
        <f t="shared" si="1"/>
        <v>592440</v>
      </c>
      <c r="H53" s="10"/>
    </row>
    <row r="54" ht="30" customHeight="1" spans="1:8">
      <c r="A54" s="34">
        <v>9</v>
      </c>
      <c r="B54" s="38" t="s">
        <v>87</v>
      </c>
      <c r="C54" s="34" t="s">
        <v>104</v>
      </c>
      <c r="D54" s="38" t="s">
        <v>99</v>
      </c>
      <c r="E54" s="18">
        <v>48</v>
      </c>
      <c r="F54" s="41">
        <v>42.1</v>
      </c>
      <c r="G54" s="9">
        <f t="shared" si="1"/>
        <v>126300</v>
      </c>
      <c r="H54" s="10"/>
    </row>
    <row r="55" ht="30" customHeight="1" spans="1:8">
      <c r="A55" s="34">
        <v>10</v>
      </c>
      <c r="B55" s="38" t="s">
        <v>87</v>
      </c>
      <c r="C55" s="34" t="s">
        <v>105</v>
      </c>
      <c r="D55" s="29" t="s">
        <v>106</v>
      </c>
      <c r="E55" s="18">
        <v>350</v>
      </c>
      <c r="F55" s="42">
        <v>348</v>
      </c>
      <c r="G55" s="9">
        <f t="shared" si="1"/>
        <v>1044000</v>
      </c>
      <c r="H55" s="10"/>
    </row>
    <row r="56" ht="30" customHeight="1" spans="1:8">
      <c r="A56" s="34">
        <v>11</v>
      </c>
      <c r="B56" s="38" t="s">
        <v>87</v>
      </c>
      <c r="C56" s="34" t="s">
        <v>107</v>
      </c>
      <c r="D56" s="38" t="s">
        <v>106</v>
      </c>
      <c r="E56" s="34">
        <v>270</v>
      </c>
      <c r="F56" s="41">
        <v>233.31</v>
      </c>
      <c r="G56" s="9">
        <f t="shared" si="1"/>
        <v>699930</v>
      </c>
      <c r="H56" s="10"/>
    </row>
    <row r="57" ht="30" customHeight="1" spans="1:8">
      <c r="A57" s="34">
        <v>12</v>
      </c>
      <c r="B57" s="38" t="s">
        <v>87</v>
      </c>
      <c r="C57" s="30" t="s">
        <v>108</v>
      </c>
      <c r="D57" s="31" t="s">
        <v>109</v>
      </c>
      <c r="E57" s="18">
        <v>130</v>
      </c>
      <c r="F57" s="39">
        <v>128.27</v>
      </c>
      <c r="G57" s="9">
        <f t="shared" si="1"/>
        <v>384810</v>
      </c>
      <c r="H57" s="10"/>
    </row>
    <row r="58" ht="30" customHeight="1" spans="1:8">
      <c r="A58" s="34">
        <v>13</v>
      </c>
      <c r="B58" s="38" t="s">
        <v>87</v>
      </c>
      <c r="C58" s="18" t="s">
        <v>110</v>
      </c>
      <c r="D58" s="29" t="s">
        <v>111</v>
      </c>
      <c r="E58" s="18">
        <v>99</v>
      </c>
      <c r="F58" s="41">
        <v>93.59</v>
      </c>
      <c r="G58" s="9">
        <f t="shared" si="1"/>
        <v>280770</v>
      </c>
      <c r="H58" s="10"/>
    </row>
    <row r="59" ht="30" customHeight="1" spans="1:8">
      <c r="A59" s="34">
        <v>14</v>
      </c>
      <c r="B59" s="38" t="s">
        <v>87</v>
      </c>
      <c r="C59" s="18" t="s">
        <v>112</v>
      </c>
      <c r="D59" s="29" t="s">
        <v>106</v>
      </c>
      <c r="E59" s="18">
        <v>220</v>
      </c>
      <c r="F59" s="39">
        <v>199.86</v>
      </c>
      <c r="G59" s="9">
        <f t="shared" si="1"/>
        <v>599580</v>
      </c>
      <c r="H59" s="10"/>
    </row>
    <row r="60" ht="30" customHeight="1" spans="1:8">
      <c r="A60" s="34">
        <v>15</v>
      </c>
      <c r="B60" s="38" t="s">
        <v>87</v>
      </c>
      <c r="C60" s="18" t="s">
        <v>113</v>
      </c>
      <c r="D60" s="29" t="s">
        <v>114</v>
      </c>
      <c r="E60" s="18">
        <v>280</v>
      </c>
      <c r="F60" s="41">
        <v>271.02</v>
      </c>
      <c r="G60" s="9">
        <f t="shared" si="1"/>
        <v>813060</v>
      </c>
      <c r="H60" s="10"/>
    </row>
    <row r="61" ht="30" customHeight="1" spans="1:8">
      <c r="A61" s="34">
        <v>16</v>
      </c>
      <c r="B61" s="38" t="s">
        <v>87</v>
      </c>
      <c r="C61" s="18" t="s">
        <v>115</v>
      </c>
      <c r="D61" s="29" t="s">
        <v>116</v>
      </c>
      <c r="E61" s="18">
        <v>260</v>
      </c>
      <c r="F61" s="41">
        <v>231.29</v>
      </c>
      <c r="G61" s="9">
        <f t="shared" si="1"/>
        <v>693870</v>
      </c>
      <c r="H61" s="10"/>
    </row>
    <row r="62" ht="30" customHeight="1" spans="1:8">
      <c r="A62" s="34">
        <v>17</v>
      </c>
      <c r="B62" s="38" t="s">
        <v>87</v>
      </c>
      <c r="C62" s="18" t="s">
        <v>117</v>
      </c>
      <c r="D62" s="38" t="s">
        <v>118</v>
      </c>
      <c r="E62" s="18">
        <v>30</v>
      </c>
      <c r="F62" s="41">
        <v>26.48</v>
      </c>
      <c r="G62" s="9">
        <f t="shared" si="1"/>
        <v>79440</v>
      </c>
      <c r="H62" s="10"/>
    </row>
    <row r="63" spans="1:8">
      <c r="A63" s="30" t="s">
        <v>119</v>
      </c>
      <c r="B63" s="30"/>
      <c r="C63" s="30"/>
      <c r="D63" s="31"/>
      <c r="E63" s="43">
        <f>SUM(E46:E62)</f>
        <v>3900</v>
      </c>
      <c r="F63" s="44">
        <f>SUM(F46:F62)</f>
        <v>3568.97</v>
      </c>
      <c r="G63" s="9">
        <f t="shared" si="1"/>
        <v>10706910</v>
      </c>
      <c r="H63" s="10"/>
    </row>
    <row r="64" spans="1:8">
      <c r="A64" s="30"/>
      <c r="B64" s="30"/>
      <c r="C64" s="30"/>
      <c r="D64" s="31"/>
      <c r="E64" s="43"/>
      <c r="F64" s="44"/>
      <c r="G64" s="9">
        <f t="shared" si="1"/>
        <v>0</v>
      </c>
      <c r="H64" s="10"/>
    </row>
    <row r="65" ht="30" customHeight="1" spans="1:8">
      <c r="A65" s="17">
        <v>1</v>
      </c>
      <c r="B65" s="38" t="s">
        <v>120</v>
      </c>
      <c r="C65" s="38" t="s">
        <v>121</v>
      </c>
      <c r="D65" s="38" t="s">
        <v>122</v>
      </c>
      <c r="E65" s="18">
        <v>192.36</v>
      </c>
      <c r="F65" s="45">
        <v>178.86</v>
      </c>
      <c r="G65" s="9">
        <f t="shared" si="1"/>
        <v>536580</v>
      </c>
      <c r="H65" s="10"/>
    </row>
    <row r="66" ht="30" customHeight="1" spans="1:8">
      <c r="A66" s="17">
        <v>2</v>
      </c>
      <c r="B66" s="38" t="s">
        <v>120</v>
      </c>
      <c r="C66" s="38" t="s">
        <v>123</v>
      </c>
      <c r="D66" s="38" t="s">
        <v>122</v>
      </c>
      <c r="E66" s="29">
        <v>245.9</v>
      </c>
      <c r="F66" s="19">
        <v>228.91</v>
      </c>
      <c r="G66" s="9">
        <f t="shared" si="1"/>
        <v>686730</v>
      </c>
      <c r="H66" s="10"/>
    </row>
    <row r="67" ht="30" customHeight="1" spans="1:8">
      <c r="A67" s="17">
        <v>3</v>
      </c>
      <c r="B67" s="38" t="s">
        <v>120</v>
      </c>
      <c r="C67" s="38" t="s">
        <v>124</v>
      </c>
      <c r="D67" s="38" t="s">
        <v>125</v>
      </c>
      <c r="E67" s="18">
        <v>320.01</v>
      </c>
      <c r="F67" s="19">
        <v>278.68</v>
      </c>
      <c r="G67" s="9">
        <f t="shared" si="1"/>
        <v>836040</v>
      </c>
      <c r="H67" s="10"/>
    </row>
    <row r="68" ht="30" customHeight="1" spans="1:8">
      <c r="A68" s="17">
        <v>4</v>
      </c>
      <c r="B68" s="38" t="s">
        <v>120</v>
      </c>
      <c r="C68" s="38" t="s">
        <v>126</v>
      </c>
      <c r="D68" s="38" t="s">
        <v>125</v>
      </c>
      <c r="E68" s="29">
        <v>197.52</v>
      </c>
      <c r="F68" s="45">
        <v>155.78</v>
      </c>
      <c r="G68" s="9">
        <f t="shared" si="1"/>
        <v>467340</v>
      </c>
      <c r="H68" s="10"/>
    </row>
    <row r="69" ht="30" customHeight="1" spans="1:8">
      <c r="A69" s="17">
        <v>5</v>
      </c>
      <c r="B69" s="38" t="s">
        <v>120</v>
      </c>
      <c r="C69" s="38" t="s">
        <v>127</v>
      </c>
      <c r="D69" s="38" t="s">
        <v>125</v>
      </c>
      <c r="E69" s="18">
        <v>81.89</v>
      </c>
      <c r="F69" s="45">
        <v>77.69</v>
      </c>
      <c r="G69" s="9">
        <f t="shared" ref="G69:G99" si="2">F69*3000</f>
        <v>233070</v>
      </c>
      <c r="H69" s="10"/>
    </row>
    <row r="70" ht="30" customHeight="1" spans="1:8">
      <c r="A70" s="17">
        <v>6</v>
      </c>
      <c r="B70" s="38" t="s">
        <v>120</v>
      </c>
      <c r="C70" s="38" t="s">
        <v>128</v>
      </c>
      <c r="D70" s="38" t="s">
        <v>129</v>
      </c>
      <c r="E70" s="18">
        <v>545.37</v>
      </c>
      <c r="F70" s="19">
        <v>509.62</v>
      </c>
      <c r="G70" s="9">
        <f t="shared" si="2"/>
        <v>1528860</v>
      </c>
      <c r="H70" s="10"/>
    </row>
    <row r="71" ht="30" customHeight="1" spans="1:8">
      <c r="A71" s="17">
        <v>7</v>
      </c>
      <c r="B71" s="38" t="s">
        <v>120</v>
      </c>
      <c r="C71" s="46" t="s">
        <v>130</v>
      </c>
      <c r="D71" s="38" t="s">
        <v>131</v>
      </c>
      <c r="E71" s="18">
        <v>87.41</v>
      </c>
      <c r="F71" s="45">
        <v>69.16</v>
      </c>
      <c r="G71" s="9">
        <f t="shared" si="2"/>
        <v>207480</v>
      </c>
      <c r="H71" s="10"/>
    </row>
    <row r="72" ht="30" customHeight="1" spans="1:8">
      <c r="A72" s="17">
        <v>8</v>
      </c>
      <c r="B72" s="38" t="s">
        <v>120</v>
      </c>
      <c r="C72" s="47"/>
      <c r="D72" s="38" t="s">
        <v>132</v>
      </c>
      <c r="E72" s="29">
        <v>5.6</v>
      </c>
      <c r="F72" s="45">
        <v>5.6</v>
      </c>
      <c r="G72" s="9">
        <f t="shared" si="2"/>
        <v>16800</v>
      </c>
      <c r="H72" s="10"/>
    </row>
    <row r="73" ht="30" customHeight="1" spans="1:8">
      <c r="A73" s="17">
        <v>9</v>
      </c>
      <c r="B73" s="38" t="s">
        <v>120</v>
      </c>
      <c r="C73" s="38" t="s">
        <v>133</v>
      </c>
      <c r="D73" s="38" t="s">
        <v>131</v>
      </c>
      <c r="E73" s="29">
        <v>37</v>
      </c>
      <c r="F73" s="45">
        <v>20.21</v>
      </c>
      <c r="G73" s="9">
        <f t="shared" si="2"/>
        <v>60630</v>
      </c>
      <c r="H73" s="10"/>
    </row>
    <row r="74" ht="30" customHeight="1" spans="1:8">
      <c r="A74" s="17">
        <v>10</v>
      </c>
      <c r="B74" s="38" t="s">
        <v>120</v>
      </c>
      <c r="C74" s="46" t="s">
        <v>134</v>
      </c>
      <c r="D74" s="38" t="s">
        <v>135</v>
      </c>
      <c r="E74" s="18">
        <v>129.72</v>
      </c>
      <c r="F74" s="45">
        <v>116.07</v>
      </c>
      <c r="G74" s="9">
        <f t="shared" si="2"/>
        <v>348210</v>
      </c>
      <c r="H74" s="10"/>
    </row>
    <row r="75" ht="30" customHeight="1" spans="1:8">
      <c r="A75" s="17">
        <v>11</v>
      </c>
      <c r="B75" s="38" t="s">
        <v>120</v>
      </c>
      <c r="C75" s="47"/>
      <c r="D75" s="38" t="s">
        <v>136</v>
      </c>
      <c r="E75" s="18">
        <v>157.22</v>
      </c>
      <c r="F75" s="45">
        <v>137.26</v>
      </c>
      <c r="G75" s="9">
        <f t="shared" si="2"/>
        <v>411780</v>
      </c>
      <c r="H75" s="10"/>
    </row>
    <row r="76" spans="1:8">
      <c r="A76" s="48" t="s">
        <v>119</v>
      </c>
      <c r="B76" s="48"/>
      <c r="C76" s="48"/>
      <c r="D76" s="48"/>
      <c r="E76" s="48">
        <f>SUM(E65:E75)</f>
        <v>2000</v>
      </c>
      <c r="F76" s="49">
        <f>SUM(F65:F75)</f>
        <v>1777.84</v>
      </c>
      <c r="G76" s="9">
        <f t="shared" si="2"/>
        <v>5333520</v>
      </c>
      <c r="H76" s="10"/>
    </row>
    <row r="77" spans="1:8">
      <c r="A77" s="48"/>
      <c r="B77" s="48"/>
      <c r="C77" s="48"/>
      <c r="D77" s="48"/>
      <c r="E77" s="48"/>
      <c r="F77" s="49"/>
      <c r="G77" s="9">
        <f t="shared" si="2"/>
        <v>0</v>
      </c>
      <c r="H77" s="10"/>
    </row>
    <row r="78" ht="27" spans="1:8">
      <c r="A78" s="38">
        <v>1</v>
      </c>
      <c r="B78" s="38" t="s">
        <v>137</v>
      </c>
      <c r="C78" s="38" t="s">
        <v>138</v>
      </c>
      <c r="D78" s="29" t="s">
        <v>139</v>
      </c>
      <c r="E78" s="29">
        <v>105.42</v>
      </c>
      <c r="F78" s="50">
        <v>71.15</v>
      </c>
      <c r="G78" s="9">
        <f t="shared" si="2"/>
        <v>213450</v>
      </c>
      <c r="H78" s="10"/>
    </row>
    <row r="79" ht="27" spans="1:8">
      <c r="A79" s="38">
        <v>2</v>
      </c>
      <c r="B79" s="38" t="s">
        <v>137</v>
      </c>
      <c r="C79" s="38" t="s">
        <v>140</v>
      </c>
      <c r="D79" s="31" t="s">
        <v>141</v>
      </c>
      <c r="E79" s="29">
        <v>16.59</v>
      </c>
      <c r="F79" s="51">
        <v>15.86</v>
      </c>
      <c r="G79" s="9">
        <f t="shared" si="2"/>
        <v>47580</v>
      </c>
      <c r="H79" s="10"/>
    </row>
    <row r="80" ht="27" spans="1:8">
      <c r="A80" s="38">
        <v>3</v>
      </c>
      <c r="B80" s="38" t="s">
        <v>137</v>
      </c>
      <c r="C80" s="38" t="s">
        <v>142</v>
      </c>
      <c r="D80" s="29" t="s">
        <v>143</v>
      </c>
      <c r="E80" s="29">
        <v>213.26</v>
      </c>
      <c r="F80" s="51">
        <v>192.58</v>
      </c>
      <c r="G80" s="9">
        <f t="shared" si="2"/>
        <v>577740</v>
      </c>
      <c r="H80" s="10"/>
    </row>
    <row r="81" ht="27" spans="1:8">
      <c r="A81" s="38">
        <v>4</v>
      </c>
      <c r="B81" s="38" t="s">
        <v>137</v>
      </c>
      <c r="C81" s="38" t="s">
        <v>144</v>
      </c>
      <c r="D81" s="29" t="s">
        <v>145</v>
      </c>
      <c r="E81" s="29">
        <v>271.33</v>
      </c>
      <c r="F81" s="51">
        <v>228.48</v>
      </c>
      <c r="G81" s="9">
        <f t="shared" si="2"/>
        <v>685440</v>
      </c>
      <c r="H81" s="10"/>
    </row>
    <row r="82" ht="27" spans="1:8">
      <c r="A82" s="38">
        <v>5</v>
      </c>
      <c r="B82" s="38" t="s">
        <v>137</v>
      </c>
      <c r="C82" s="38" t="s">
        <v>146</v>
      </c>
      <c r="D82" s="31" t="s">
        <v>147</v>
      </c>
      <c r="E82" s="29">
        <v>215.26</v>
      </c>
      <c r="F82" s="51">
        <v>196.13</v>
      </c>
      <c r="G82" s="9">
        <f t="shared" si="2"/>
        <v>588390</v>
      </c>
      <c r="H82" s="10"/>
    </row>
    <row r="83" ht="27" spans="1:8">
      <c r="A83" s="38">
        <v>6</v>
      </c>
      <c r="B83" s="38" t="s">
        <v>137</v>
      </c>
      <c r="C83" s="38" t="s">
        <v>148</v>
      </c>
      <c r="D83" s="29" t="s">
        <v>149</v>
      </c>
      <c r="E83" s="29">
        <v>132.2</v>
      </c>
      <c r="F83" s="51">
        <v>109.95</v>
      </c>
      <c r="G83" s="9">
        <f t="shared" si="2"/>
        <v>329850</v>
      </c>
      <c r="H83" s="10"/>
    </row>
    <row r="84" ht="27" spans="1:8">
      <c r="A84" s="38">
        <v>7</v>
      </c>
      <c r="B84" s="38" t="s">
        <v>137</v>
      </c>
      <c r="C84" s="38" t="s">
        <v>150</v>
      </c>
      <c r="D84" s="31" t="s">
        <v>151</v>
      </c>
      <c r="E84" s="29">
        <v>288.65</v>
      </c>
      <c r="F84" s="51">
        <v>242.08</v>
      </c>
      <c r="G84" s="9">
        <f t="shared" si="2"/>
        <v>726240</v>
      </c>
      <c r="H84" s="10"/>
    </row>
    <row r="85" ht="27" spans="1:8">
      <c r="A85" s="38">
        <v>8</v>
      </c>
      <c r="B85" s="38" t="s">
        <v>137</v>
      </c>
      <c r="C85" s="38" t="s">
        <v>152</v>
      </c>
      <c r="D85" s="38" t="s">
        <v>153</v>
      </c>
      <c r="E85" s="29">
        <v>358.59</v>
      </c>
      <c r="F85" s="51">
        <v>301.71</v>
      </c>
      <c r="G85" s="9">
        <f t="shared" si="2"/>
        <v>905130</v>
      </c>
      <c r="H85" s="10"/>
    </row>
    <row r="86" ht="27" spans="1:8">
      <c r="A86" s="38">
        <v>9</v>
      </c>
      <c r="B86" s="38" t="s">
        <v>137</v>
      </c>
      <c r="C86" s="38" t="s">
        <v>154</v>
      </c>
      <c r="D86" s="38" t="s">
        <v>155</v>
      </c>
      <c r="E86" s="29">
        <v>545.17</v>
      </c>
      <c r="F86" s="51">
        <v>470.07</v>
      </c>
      <c r="G86" s="9">
        <f t="shared" si="2"/>
        <v>1410210</v>
      </c>
      <c r="H86" s="10"/>
    </row>
    <row r="87" ht="27" spans="1:8">
      <c r="A87" s="38">
        <v>10</v>
      </c>
      <c r="B87" s="38" t="s">
        <v>137</v>
      </c>
      <c r="C87" s="38" t="s">
        <v>156</v>
      </c>
      <c r="D87" s="29" t="s">
        <v>157</v>
      </c>
      <c r="E87" s="29">
        <v>247.27</v>
      </c>
      <c r="F87" s="51">
        <v>155.04</v>
      </c>
      <c r="G87" s="9">
        <f t="shared" si="2"/>
        <v>465120</v>
      </c>
      <c r="H87" s="10"/>
    </row>
    <row r="88" ht="27" spans="1:8">
      <c r="A88" s="38">
        <v>11</v>
      </c>
      <c r="B88" s="38" t="s">
        <v>137</v>
      </c>
      <c r="C88" s="38" t="s">
        <v>158</v>
      </c>
      <c r="D88" s="38" t="s">
        <v>159</v>
      </c>
      <c r="E88" s="29">
        <v>201.55</v>
      </c>
      <c r="F88" s="51">
        <v>172.21</v>
      </c>
      <c r="G88" s="9">
        <f t="shared" si="2"/>
        <v>516630</v>
      </c>
      <c r="H88" s="10"/>
    </row>
    <row r="89" ht="27" spans="1:8">
      <c r="A89" s="38">
        <v>12</v>
      </c>
      <c r="B89" s="38" t="s">
        <v>137</v>
      </c>
      <c r="C89" s="31" t="s">
        <v>160</v>
      </c>
      <c r="D89" s="31" t="s">
        <v>161</v>
      </c>
      <c r="E89" s="29">
        <v>181.2</v>
      </c>
      <c r="F89" s="51">
        <v>176.5</v>
      </c>
      <c r="G89" s="9">
        <f t="shared" si="2"/>
        <v>529500</v>
      </c>
      <c r="H89" s="10"/>
    </row>
    <row r="90" ht="27" spans="1:8">
      <c r="A90" s="38">
        <v>13</v>
      </c>
      <c r="B90" s="38" t="s">
        <v>137</v>
      </c>
      <c r="C90" s="29" t="s">
        <v>162</v>
      </c>
      <c r="D90" s="29" t="s">
        <v>163</v>
      </c>
      <c r="E90" s="29">
        <v>217.65</v>
      </c>
      <c r="F90" s="51">
        <v>206.69</v>
      </c>
      <c r="G90" s="9">
        <f t="shared" si="2"/>
        <v>620070</v>
      </c>
      <c r="H90" s="10"/>
    </row>
    <row r="91" ht="27" spans="1:8">
      <c r="A91" s="38">
        <v>14</v>
      </c>
      <c r="B91" s="38" t="s">
        <v>137</v>
      </c>
      <c r="C91" s="29" t="s">
        <v>164</v>
      </c>
      <c r="D91" s="29" t="s">
        <v>165</v>
      </c>
      <c r="E91" s="29">
        <v>313.31</v>
      </c>
      <c r="F91" s="51">
        <v>286.29</v>
      </c>
      <c r="G91" s="9">
        <f t="shared" si="2"/>
        <v>858870</v>
      </c>
      <c r="H91" s="10"/>
    </row>
    <row r="92" ht="27" spans="1:8">
      <c r="A92" s="38">
        <v>15</v>
      </c>
      <c r="B92" s="38" t="s">
        <v>137</v>
      </c>
      <c r="C92" s="29" t="s">
        <v>166</v>
      </c>
      <c r="D92" s="29" t="s">
        <v>167</v>
      </c>
      <c r="E92" s="29">
        <v>211.6</v>
      </c>
      <c r="F92" s="51">
        <v>164.45</v>
      </c>
      <c r="G92" s="9">
        <f t="shared" si="2"/>
        <v>493350</v>
      </c>
      <c r="H92" s="10"/>
    </row>
    <row r="93" ht="27" spans="1:8">
      <c r="A93" s="38">
        <v>16</v>
      </c>
      <c r="B93" s="38" t="s">
        <v>137</v>
      </c>
      <c r="C93" s="29" t="s">
        <v>168</v>
      </c>
      <c r="D93" s="29" t="s">
        <v>169</v>
      </c>
      <c r="E93" s="29">
        <v>342.99</v>
      </c>
      <c r="F93" s="51">
        <v>293.04</v>
      </c>
      <c r="G93" s="9">
        <f t="shared" si="2"/>
        <v>879120</v>
      </c>
      <c r="H93" s="10"/>
    </row>
    <row r="94" ht="27" spans="1:8">
      <c r="A94" s="38">
        <v>17</v>
      </c>
      <c r="B94" s="38" t="s">
        <v>137</v>
      </c>
      <c r="C94" s="29" t="s">
        <v>170</v>
      </c>
      <c r="D94" s="31" t="s">
        <v>171</v>
      </c>
      <c r="E94" s="29">
        <v>23.54</v>
      </c>
      <c r="F94" s="51">
        <v>18.77</v>
      </c>
      <c r="G94" s="9">
        <f t="shared" si="2"/>
        <v>56310</v>
      </c>
      <c r="H94" s="10"/>
    </row>
    <row r="95" ht="27" spans="1:8">
      <c r="A95" s="38">
        <v>18</v>
      </c>
      <c r="B95" s="38" t="s">
        <v>137</v>
      </c>
      <c r="C95" s="31" t="s">
        <v>172</v>
      </c>
      <c r="D95" s="31" t="s">
        <v>173</v>
      </c>
      <c r="E95" s="29">
        <v>229.05</v>
      </c>
      <c r="F95" s="51">
        <v>199.51</v>
      </c>
      <c r="G95" s="9">
        <f t="shared" si="2"/>
        <v>598530</v>
      </c>
      <c r="H95" s="10"/>
    </row>
    <row r="96" spans="1:8">
      <c r="A96" s="52" t="s">
        <v>119</v>
      </c>
      <c r="B96" s="52"/>
      <c r="C96" s="52"/>
      <c r="D96" s="52"/>
      <c r="E96" s="52">
        <f>SUM(E78:E95)</f>
        <v>4114.63</v>
      </c>
      <c r="F96" s="53">
        <f>SUM(F78:F95)</f>
        <v>3500.51</v>
      </c>
      <c r="G96" s="54">
        <f t="shared" si="2"/>
        <v>10501530</v>
      </c>
      <c r="H96" s="55"/>
    </row>
    <row r="97" spans="1:8">
      <c r="A97" s="52"/>
      <c r="B97" s="52"/>
      <c r="C97" s="52"/>
      <c r="D97" s="52"/>
      <c r="E97" s="52"/>
      <c r="F97" s="53"/>
      <c r="G97" s="56"/>
      <c r="H97" s="57"/>
    </row>
    <row r="98" spans="1:8">
      <c r="A98" s="58" t="s">
        <v>174</v>
      </c>
      <c r="B98" s="58"/>
      <c r="C98" s="58"/>
      <c r="D98" s="58"/>
      <c r="E98" s="59">
        <f>SUM(E96+E76+E63+E45+E22+E19+E11+E9)</f>
        <v>12979.31</v>
      </c>
      <c r="F98" s="60">
        <f>SUM(F96+F76+F63+F45+F22+F19+F11+F9)</f>
        <v>11527.09</v>
      </c>
      <c r="G98" s="54">
        <f t="shared" si="2"/>
        <v>34581270</v>
      </c>
      <c r="H98" s="55"/>
    </row>
    <row r="99" spans="1:8">
      <c r="A99" s="58"/>
      <c r="B99" s="58"/>
      <c r="C99" s="58"/>
      <c r="D99" s="58"/>
      <c r="E99" s="61"/>
      <c r="F99" s="62"/>
      <c r="G99" s="56"/>
      <c r="H99" s="57"/>
    </row>
  </sheetData>
  <mergeCells count="24">
    <mergeCell ref="A1:H1"/>
    <mergeCell ref="A22:C22"/>
    <mergeCell ref="A45:D45"/>
    <mergeCell ref="C26:C27"/>
    <mergeCell ref="C28:C29"/>
    <mergeCell ref="C31:C32"/>
    <mergeCell ref="C71:C72"/>
    <mergeCell ref="C74:C75"/>
    <mergeCell ref="E63:E64"/>
    <mergeCell ref="E76:E77"/>
    <mergeCell ref="E96:E97"/>
    <mergeCell ref="E98:E99"/>
    <mergeCell ref="F63:F64"/>
    <mergeCell ref="F76:F77"/>
    <mergeCell ref="F96:F97"/>
    <mergeCell ref="F98:F99"/>
    <mergeCell ref="G96:G97"/>
    <mergeCell ref="G98:G99"/>
    <mergeCell ref="H96:H97"/>
    <mergeCell ref="H98:H99"/>
    <mergeCell ref="A63:D64"/>
    <mergeCell ref="A76:D77"/>
    <mergeCell ref="A96:D97"/>
    <mergeCell ref="A98:D9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Administrator</cp:lastModifiedBy>
  <dcterms:created xsi:type="dcterms:W3CDTF">2026-01-07T02:19:00Z</dcterms:created>
  <dcterms:modified xsi:type="dcterms:W3CDTF">2026-01-14T08:10:02Z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4CC6A0AA716D425A92439ADBDE48A778_11</vt:lpwstr>
  </property>
  <property fmtid="{D5CDD505-2E9C-101B-9397-08002B2CF9AE}" pid="3" name="KSOProductBuildVer">
    <vt:lpwstr>2052-11.8.2.9067</vt:lpwstr>
  </property>
  <property fmtid="{D5CDD505-2E9C-101B-9397-08002B2CF9AE}" pid="4" name="CalculationRule">
    <vt:i4>1</vt:i4>
  </property>
</Properties>
</file>