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<sst xmlns="http://schemas.openxmlformats.org/spreadsheetml/2006/main" count="210" uniqueCount="125">
  <si>
    <r>
      <t>2022</t>
    </r>
    <r>
      <rPr>
        <b/>
        <sz val="20"/>
        <rFont val="宋体"/>
        <family val="0"/>
      </rPr>
      <t>年成都市公开招募高校毕业生服务基层项目志愿者进入体检人员名单</t>
    </r>
    <r>
      <rPr>
        <b/>
        <sz val="20"/>
        <rFont val="Calibri"/>
        <family val="2"/>
      </rPr>
      <t xml:space="preserve">            </t>
    </r>
    <r>
      <rPr>
        <b/>
        <sz val="20"/>
        <rFont val="宋体"/>
        <family val="0"/>
      </rPr>
      <t>（支教）</t>
    </r>
  </si>
  <si>
    <t>注：总成绩=笔试成绩×40%+面试成绩×60%；成绩-1为缺考或成绩取消</t>
  </si>
  <si>
    <t>序号</t>
  </si>
  <si>
    <t>姓名</t>
  </si>
  <si>
    <t>准考证号</t>
  </si>
  <si>
    <t>职位名称</t>
  </si>
  <si>
    <t>职业能力倾向测验</t>
  </si>
  <si>
    <t>教育公共基础</t>
  </si>
  <si>
    <t>笔试成绩</t>
  </si>
  <si>
    <t>笔试成绩*40%</t>
  </si>
  <si>
    <t>面试成绩</t>
  </si>
  <si>
    <t>面试成绩*60%</t>
  </si>
  <si>
    <t>总成绩</t>
  </si>
  <si>
    <t>排名</t>
  </si>
  <si>
    <t>是否进入体检</t>
  </si>
  <si>
    <t>郝梦</t>
  </si>
  <si>
    <t>22702063805</t>
  </si>
  <si>
    <t>02016支教</t>
  </si>
  <si>
    <t>是</t>
  </si>
  <si>
    <t>吴嘉美</t>
  </si>
  <si>
    <t>22702060806</t>
  </si>
  <si>
    <t>王曹杨</t>
  </si>
  <si>
    <t>22702063829</t>
  </si>
  <si>
    <t>杜光莲</t>
  </si>
  <si>
    <t>22702065310</t>
  </si>
  <si>
    <t>何慧明</t>
  </si>
  <si>
    <t>22702063021</t>
  </si>
  <si>
    <t>兰云涵</t>
  </si>
  <si>
    <t>芮晓焕</t>
  </si>
  <si>
    <t>22702063822</t>
  </si>
  <si>
    <t>王金兰</t>
  </si>
  <si>
    <t>22702065307</t>
  </si>
  <si>
    <t>梁冬</t>
  </si>
  <si>
    <t>22702063908</t>
  </si>
  <si>
    <t>否</t>
  </si>
  <si>
    <t>王童</t>
  </si>
  <si>
    <t>22702063806</t>
  </si>
  <si>
    <t>李欢</t>
  </si>
  <si>
    <t>22702061620</t>
  </si>
  <si>
    <t>余小芳</t>
  </si>
  <si>
    <t>22702064623</t>
  </si>
  <si>
    <t>邓慧</t>
  </si>
  <si>
    <t>22702064629</t>
  </si>
  <si>
    <t>杨又千</t>
  </si>
  <si>
    <t>邹珣</t>
  </si>
  <si>
    <t>22702066021</t>
  </si>
  <si>
    <t>02017支教</t>
  </si>
  <si>
    <t>姜潇枭</t>
  </si>
  <si>
    <t>22702063104</t>
  </si>
  <si>
    <t>万芸</t>
  </si>
  <si>
    <t>22702062318</t>
  </si>
  <si>
    <t>杜艳</t>
  </si>
  <si>
    <t>22702062305</t>
  </si>
  <si>
    <t>张人月</t>
  </si>
  <si>
    <t>廖金平</t>
  </si>
  <si>
    <t>22702060730</t>
  </si>
  <si>
    <t>秦云</t>
  </si>
  <si>
    <t>22702063119</t>
  </si>
  <si>
    <t>谭悦</t>
  </si>
  <si>
    <t>谢鑫月</t>
  </si>
  <si>
    <t>22702060810</t>
  </si>
  <si>
    <t>尹学林</t>
  </si>
  <si>
    <t>22702061529</t>
  </si>
  <si>
    <t>陈婷</t>
  </si>
  <si>
    <t>22702061622</t>
  </si>
  <si>
    <t>罗玲</t>
  </si>
  <si>
    <t>22702060822</t>
  </si>
  <si>
    <t>王晋茹</t>
  </si>
  <si>
    <t>22702063019</t>
  </si>
  <si>
    <t>韩燕旭</t>
  </si>
  <si>
    <t>22702064611</t>
  </si>
  <si>
    <t>赵倩</t>
  </si>
  <si>
    <t>22702061610</t>
  </si>
  <si>
    <t>黄洁欣</t>
  </si>
  <si>
    <t>22702063014</t>
  </si>
  <si>
    <t>02018支教</t>
  </si>
  <si>
    <t>徐雅涵</t>
  </si>
  <si>
    <t>22702066009</t>
  </si>
  <si>
    <t>薛钰琪</t>
  </si>
  <si>
    <t>22702062413</t>
  </si>
  <si>
    <t>刘竹筠</t>
  </si>
  <si>
    <t>22702065325</t>
  </si>
  <si>
    <t>刘璐</t>
  </si>
  <si>
    <t>22702061530</t>
  </si>
  <si>
    <t>邹函芮</t>
  </si>
  <si>
    <t>22702064520</t>
  </si>
  <si>
    <t>高皙</t>
  </si>
  <si>
    <t>22702061707</t>
  </si>
  <si>
    <t>肖杰</t>
  </si>
  <si>
    <t>22702064614</t>
  </si>
  <si>
    <t>谢亚玲</t>
  </si>
  <si>
    <t>22702064517</t>
  </si>
  <si>
    <t>张雅丽</t>
  </si>
  <si>
    <t>22702066001</t>
  </si>
  <si>
    <t>刘茜</t>
  </si>
  <si>
    <t>胡敏</t>
  </si>
  <si>
    <t>何爽</t>
  </si>
  <si>
    <t>22702060805</t>
  </si>
  <si>
    <t>刘艳子</t>
  </si>
  <si>
    <t>22702063012</t>
  </si>
  <si>
    <t>钟鸣</t>
  </si>
  <si>
    <t>22702064514</t>
  </si>
  <si>
    <t>02019支教</t>
  </si>
  <si>
    <t>吴冬菊</t>
  </si>
  <si>
    <t>22702064605</t>
  </si>
  <si>
    <t>杨欣悦</t>
  </si>
  <si>
    <t>22702062414</t>
  </si>
  <si>
    <t>刘宝莲</t>
  </si>
  <si>
    <t>22702065306</t>
  </si>
  <si>
    <t>02020支教</t>
  </si>
  <si>
    <t>岳妍</t>
  </si>
  <si>
    <t>22702063110</t>
  </si>
  <si>
    <t>黄萌萌</t>
  </si>
  <si>
    <t>22702064528</t>
  </si>
  <si>
    <t>曹家蓝</t>
  </si>
  <si>
    <t>22702064618</t>
  </si>
  <si>
    <t>刘慧</t>
  </si>
  <si>
    <t>22702066028</t>
  </si>
  <si>
    <t>02021支教</t>
  </si>
  <si>
    <t>苏佳</t>
  </si>
  <si>
    <t>22702065303</t>
  </si>
  <si>
    <t>陈盛祥</t>
  </si>
  <si>
    <t>22702063121</t>
  </si>
  <si>
    <t>罗玉欣</t>
  </si>
  <si>
    <t>22702063816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</si>
</sst>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20"/>
      <name val="Calibri"/>
      <family val="2"/>
    </font>
    <font>
      <sz val="11"/>
      <color indexed="10"/>
      <name val="宋体"/>
      <family val="0"/>
    </font>
    <font>
      <b/>
      <sz val="12"/>
      <name val="Calibri"/>
      <family val="2"/>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wrapText="1"/>
    </xf>
    <xf numFmtId="0" fontId="33" fillId="0" borderId="9" xfId="0" applyFont="1" applyFill="1" applyBorder="1" applyAlignment="1">
      <alignment horizontal="lef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33" fillId="0" borderId="9" xfId="0" applyFont="1" applyFill="1" applyBorder="1" applyAlignment="1">
      <alignment horizontal="center" vertical="center"/>
    </xf>
    <xf numFmtId="0" fontId="25" fillId="0" borderId="9" xfId="0" applyFont="1" applyFill="1" applyBorder="1" applyAlignment="1">
      <alignment vertical="center"/>
    </xf>
    <xf numFmtId="0" fontId="2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2"/>
  <sheetViews>
    <sheetView tabSelected="1" zoomScaleSheetLayoutView="100" workbookViewId="0" topLeftCell="A50">
      <selection activeCell="F69" sqref="F69"/>
    </sheetView>
  </sheetViews>
  <sheetFormatPr defaultColWidth="9.00390625" defaultRowHeight="14.25"/>
  <cols>
    <col min="1" max="1" width="4.875" style="0" customWidth="1"/>
    <col min="2" max="2" width="9.00390625" style="1" customWidth="1"/>
    <col min="3" max="3" width="12.875" style="0" customWidth="1"/>
    <col min="4" max="4" width="9.875" style="0" customWidth="1"/>
    <col min="5" max="5" width="10.875" style="0" customWidth="1"/>
    <col min="7" max="7" width="10.125" style="0" customWidth="1"/>
    <col min="9" max="9" width="10.375" style="0" customWidth="1"/>
  </cols>
  <sheetData>
    <row r="1" spans="1:13" ht="49.5" customHeight="1">
      <c r="A1" s="2" t="s">
        <v>0</v>
      </c>
      <c r="B1" s="2"/>
      <c r="C1" s="2"/>
      <c r="D1" s="2"/>
      <c r="E1" s="2"/>
      <c r="F1" s="2"/>
      <c r="G1" s="2"/>
      <c r="H1" s="2"/>
      <c r="I1" s="2"/>
      <c r="J1" s="2"/>
      <c r="K1" s="2"/>
      <c r="L1" s="2"/>
      <c r="M1" s="2"/>
    </row>
    <row r="2" spans="1:13" ht="12.75" customHeight="1">
      <c r="A2" s="3" t="s">
        <v>1</v>
      </c>
      <c r="B2" s="3"/>
      <c r="C2" s="3"/>
      <c r="D2" s="3"/>
      <c r="E2" s="3"/>
      <c r="F2" s="3"/>
      <c r="G2" s="3"/>
      <c r="H2" s="3"/>
      <c r="I2" s="3"/>
      <c r="J2" s="3"/>
      <c r="K2" s="3"/>
      <c r="L2" s="3"/>
      <c r="M2" s="8"/>
    </row>
    <row r="3" spans="1:13" ht="12.75" customHeight="1">
      <c r="A3" s="4" t="s">
        <v>2</v>
      </c>
      <c r="B3" s="5" t="s">
        <v>3</v>
      </c>
      <c r="C3" s="4" t="s">
        <v>4</v>
      </c>
      <c r="D3" s="4" t="s">
        <v>5</v>
      </c>
      <c r="E3" s="4" t="s">
        <v>6</v>
      </c>
      <c r="F3" s="4" t="s">
        <v>7</v>
      </c>
      <c r="G3" s="5" t="s">
        <v>8</v>
      </c>
      <c r="H3" s="5" t="s">
        <v>9</v>
      </c>
      <c r="I3" s="5" t="s">
        <v>10</v>
      </c>
      <c r="J3" s="5" t="s">
        <v>11</v>
      </c>
      <c r="K3" s="5" t="s">
        <v>12</v>
      </c>
      <c r="L3" s="5" t="s">
        <v>13</v>
      </c>
      <c r="M3" s="5" t="s">
        <v>14</v>
      </c>
    </row>
    <row r="4" spans="1:13" ht="12.75" customHeight="1">
      <c r="A4" s="6">
        <v>1</v>
      </c>
      <c r="B4" s="6" t="s">
        <v>15</v>
      </c>
      <c r="C4" s="6" t="s">
        <v>16</v>
      </c>
      <c r="D4" s="6" t="s">
        <v>17</v>
      </c>
      <c r="E4" s="6">
        <v>67.9</v>
      </c>
      <c r="F4" s="6">
        <v>68</v>
      </c>
      <c r="G4" s="6">
        <f>(E4+F4)*50%</f>
        <v>67.95</v>
      </c>
      <c r="H4" s="6">
        <f>G4*40%</f>
        <v>27.180000000000003</v>
      </c>
      <c r="I4" s="9">
        <v>82.33</v>
      </c>
      <c r="J4" s="9">
        <f aca="true" t="shared" si="0" ref="J4:J12">ROUND(I4*60%,2)</f>
        <v>49.4</v>
      </c>
      <c r="K4" s="9">
        <f aca="true" t="shared" si="1" ref="K4:K12">H4+J4</f>
        <v>76.58</v>
      </c>
      <c r="L4" s="9">
        <v>1</v>
      </c>
      <c r="M4" s="10" t="s">
        <v>18</v>
      </c>
    </row>
    <row r="5" spans="1:13" ht="12.75" customHeight="1">
      <c r="A5" s="6">
        <v>2</v>
      </c>
      <c r="B5" s="6" t="s">
        <v>19</v>
      </c>
      <c r="C5" s="6" t="s">
        <v>20</v>
      </c>
      <c r="D5" s="6" t="s">
        <v>17</v>
      </c>
      <c r="E5" s="6">
        <v>53.8</v>
      </c>
      <c r="F5" s="6">
        <v>72.5</v>
      </c>
      <c r="G5" s="6">
        <f>(E5+F5)*50%</f>
        <v>63.15</v>
      </c>
      <c r="H5" s="6">
        <f>G5*40%</f>
        <v>25.26</v>
      </c>
      <c r="I5" s="9">
        <v>81.03</v>
      </c>
      <c r="J5" s="9">
        <f t="shared" si="0"/>
        <v>48.62</v>
      </c>
      <c r="K5" s="9">
        <f t="shared" si="1"/>
        <v>73.88</v>
      </c>
      <c r="L5" s="9">
        <v>2</v>
      </c>
      <c r="M5" s="10" t="s">
        <v>18</v>
      </c>
    </row>
    <row r="6" spans="1:13" ht="12.75" customHeight="1">
      <c r="A6" s="6">
        <v>3</v>
      </c>
      <c r="B6" s="6" t="s">
        <v>21</v>
      </c>
      <c r="C6" s="6" t="s">
        <v>22</v>
      </c>
      <c r="D6" s="6" t="s">
        <v>17</v>
      </c>
      <c r="E6" s="6">
        <v>57.2</v>
      </c>
      <c r="F6" s="6">
        <v>56.6</v>
      </c>
      <c r="G6" s="6">
        <f>(E6+F6)*50%</f>
        <v>56.900000000000006</v>
      </c>
      <c r="H6" s="6">
        <f>G6*40%</f>
        <v>22.760000000000005</v>
      </c>
      <c r="I6" s="9">
        <v>84.03</v>
      </c>
      <c r="J6" s="9">
        <f t="shared" si="0"/>
        <v>50.42</v>
      </c>
      <c r="K6" s="9">
        <f t="shared" si="1"/>
        <v>73.18</v>
      </c>
      <c r="L6" s="9">
        <v>3</v>
      </c>
      <c r="M6" s="10" t="s">
        <v>18</v>
      </c>
    </row>
    <row r="7" spans="1:13" ht="12.75" customHeight="1">
      <c r="A7" s="6">
        <v>4</v>
      </c>
      <c r="B7" s="6" t="s">
        <v>23</v>
      </c>
      <c r="C7" s="6" t="s">
        <v>24</v>
      </c>
      <c r="D7" s="6" t="s">
        <v>17</v>
      </c>
      <c r="E7" s="6">
        <v>52</v>
      </c>
      <c r="F7" s="6">
        <v>63.6</v>
      </c>
      <c r="G7" s="6">
        <f>(E7+F7)*50%</f>
        <v>57.8</v>
      </c>
      <c r="H7" s="6">
        <f>G7*40%</f>
        <v>23.12</v>
      </c>
      <c r="I7" s="9">
        <v>83.37</v>
      </c>
      <c r="J7" s="9">
        <f t="shared" si="0"/>
        <v>50.02</v>
      </c>
      <c r="K7" s="9">
        <f t="shared" si="1"/>
        <v>73.14</v>
      </c>
      <c r="L7" s="9">
        <v>4</v>
      </c>
      <c r="M7" s="10" t="s">
        <v>18</v>
      </c>
    </row>
    <row r="8" spans="1:13" ht="12.75" customHeight="1">
      <c r="A8" s="6">
        <v>5</v>
      </c>
      <c r="B8" s="6" t="s">
        <v>25</v>
      </c>
      <c r="C8" s="6" t="s">
        <v>26</v>
      </c>
      <c r="D8" s="6" t="s">
        <v>17</v>
      </c>
      <c r="E8" s="6">
        <v>61.8</v>
      </c>
      <c r="F8" s="6">
        <v>65.3</v>
      </c>
      <c r="G8" s="6">
        <f>(E8+F8)*50%</f>
        <v>63.55</v>
      </c>
      <c r="H8" s="6">
        <f>G8*40%</f>
        <v>25.42</v>
      </c>
      <c r="I8" s="9">
        <v>78.3</v>
      </c>
      <c r="J8" s="9">
        <f t="shared" si="0"/>
        <v>46.98</v>
      </c>
      <c r="K8" s="9">
        <f t="shared" si="1"/>
        <v>72.4</v>
      </c>
      <c r="L8" s="9">
        <v>5</v>
      </c>
      <c r="M8" s="10" t="s">
        <v>18</v>
      </c>
    </row>
    <row r="9" spans="1:13" ht="12.75" customHeight="1">
      <c r="A9" s="6">
        <v>6</v>
      </c>
      <c r="B9" s="6" t="s">
        <v>27</v>
      </c>
      <c r="C9" s="6">
        <v>22702065309</v>
      </c>
      <c r="D9" s="6" t="s">
        <v>17</v>
      </c>
      <c r="E9" s="6">
        <v>47.8</v>
      </c>
      <c r="F9" s="6">
        <v>59.7</v>
      </c>
      <c r="G9" s="6">
        <f>(E9+F9)*50%</f>
        <v>53.75</v>
      </c>
      <c r="H9" s="6">
        <f>G9*40%</f>
        <v>21.5</v>
      </c>
      <c r="I9" s="9">
        <v>83.67</v>
      </c>
      <c r="J9" s="9">
        <f t="shared" si="0"/>
        <v>50.2</v>
      </c>
      <c r="K9" s="9">
        <f t="shared" si="1"/>
        <v>71.7</v>
      </c>
      <c r="L9" s="9">
        <v>6</v>
      </c>
      <c r="M9" s="10" t="s">
        <v>18</v>
      </c>
    </row>
    <row r="10" spans="1:13" ht="12.75" customHeight="1">
      <c r="A10" s="6">
        <v>7</v>
      </c>
      <c r="B10" s="6" t="s">
        <v>28</v>
      </c>
      <c r="C10" s="6" t="s">
        <v>29</v>
      </c>
      <c r="D10" s="6" t="s">
        <v>17</v>
      </c>
      <c r="E10" s="6">
        <v>53.9</v>
      </c>
      <c r="F10" s="6">
        <v>61.2</v>
      </c>
      <c r="G10" s="6">
        <f>(E10+F10)*50%</f>
        <v>57.55</v>
      </c>
      <c r="H10" s="6">
        <f>G10*40%</f>
        <v>23.02</v>
      </c>
      <c r="I10" s="9">
        <v>80.03</v>
      </c>
      <c r="J10" s="9">
        <f t="shared" si="0"/>
        <v>48.02</v>
      </c>
      <c r="K10" s="9">
        <f t="shared" si="1"/>
        <v>71.04</v>
      </c>
      <c r="L10" s="9">
        <v>7</v>
      </c>
      <c r="M10" s="10" t="s">
        <v>18</v>
      </c>
    </row>
    <row r="11" spans="1:13" ht="12.75" customHeight="1">
      <c r="A11" s="6">
        <v>8</v>
      </c>
      <c r="B11" s="6" t="s">
        <v>30</v>
      </c>
      <c r="C11" s="6" t="s">
        <v>31</v>
      </c>
      <c r="D11" s="6" t="s">
        <v>17</v>
      </c>
      <c r="E11" s="6">
        <v>52.4</v>
      </c>
      <c r="F11" s="6">
        <v>57.8</v>
      </c>
      <c r="G11" s="6">
        <f>(E11+F11)*50%</f>
        <v>55.099999999999994</v>
      </c>
      <c r="H11" s="6">
        <f>G11*40%</f>
        <v>22.04</v>
      </c>
      <c r="I11" s="9">
        <v>79.97</v>
      </c>
      <c r="J11" s="9">
        <f t="shared" si="0"/>
        <v>47.98</v>
      </c>
      <c r="K11" s="9">
        <f t="shared" si="1"/>
        <v>70.02</v>
      </c>
      <c r="L11" s="9">
        <v>8</v>
      </c>
      <c r="M11" s="10" t="s">
        <v>18</v>
      </c>
    </row>
    <row r="12" spans="1:13" ht="12.75" customHeight="1">
      <c r="A12" s="6">
        <v>9</v>
      </c>
      <c r="B12" s="6" t="s">
        <v>32</v>
      </c>
      <c r="C12" s="6" t="s">
        <v>33</v>
      </c>
      <c r="D12" s="6" t="s">
        <v>17</v>
      </c>
      <c r="E12" s="6">
        <v>47.4</v>
      </c>
      <c r="F12" s="6">
        <v>63</v>
      </c>
      <c r="G12" s="6">
        <f>(E12+F12)*50%</f>
        <v>55.2</v>
      </c>
      <c r="H12" s="6">
        <f>G12*40%</f>
        <v>22.080000000000002</v>
      </c>
      <c r="I12" s="9">
        <v>76.03</v>
      </c>
      <c r="J12" s="9">
        <f t="shared" si="0"/>
        <v>45.62</v>
      </c>
      <c r="K12" s="9">
        <f t="shared" si="1"/>
        <v>67.7</v>
      </c>
      <c r="L12" s="9">
        <v>9</v>
      </c>
      <c r="M12" s="10" t="s">
        <v>34</v>
      </c>
    </row>
    <row r="13" spans="1:13" ht="12.75" customHeight="1">
      <c r="A13" s="6">
        <v>10</v>
      </c>
      <c r="B13" s="6" t="s">
        <v>35</v>
      </c>
      <c r="C13" s="6" t="s">
        <v>36</v>
      </c>
      <c r="D13" s="6" t="s">
        <v>17</v>
      </c>
      <c r="E13" s="6">
        <v>59.7</v>
      </c>
      <c r="F13" s="6">
        <v>65.3</v>
      </c>
      <c r="G13" s="6">
        <f>(E13+F13)*50%</f>
        <v>62.5</v>
      </c>
      <c r="H13" s="6">
        <f>G13*40%</f>
        <v>25</v>
      </c>
      <c r="I13" s="9">
        <v>-1</v>
      </c>
      <c r="J13" s="9">
        <v>-1</v>
      </c>
      <c r="K13" s="9">
        <v>-1</v>
      </c>
      <c r="L13" s="9"/>
      <c r="M13" s="9"/>
    </row>
    <row r="14" spans="1:13" ht="12.75" customHeight="1">
      <c r="A14" s="6">
        <v>11</v>
      </c>
      <c r="B14" s="6" t="s">
        <v>37</v>
      </c>
      <c r="C14" s="6" t="s">
        <v>38</v>
      </c>
      <c r="D14" s="6" t="s">
        <v>17</v>
      </c>
      <c r="E14" s="6">
        <v>47.1</v>
      </c>
      <c r="F14" s="6">
        <v>69.4</v>
      </c>
      <c r="G14" s="6">
        <f>(E14+F14)*50%</f>
        <v>58.25</v>
      </c>
      <c r="H14" s="6">
        <f>G14*40%</f>
        <v>23.3</v>
      </c>
      <c r="I14" s="9">
        <v>-1</v>
      </c>
      <c r="J14" s="9">
        <v>-1</v>
      </c>
      <c r="K14" s="9">
        <v>-1</v>
      </c>
      <c r="L14" s="9"/>
      <c r="M14" s="9"/>
    </row>
    <row r="15" spans="1:13" ht="12.75" customHeight="1">
      <c r="A15" s="6">
        <v>12</v>
      </c>
      <c r="B15" s="6" t="s">
        <v>39</v>
      </c>
      <c r="C15" s="6" t="s">
        <v>40</v>
      </c>
      <c r="D15" s="6" t="s">
        <v>17</v>
      </c>
      <c r="E15" s="6">
        <v>56.8</v>
      </c>
      <c r="F15" s="6">
        <v>59.1</v>
      </c>
      <c r="G15" s="6">
        <f>(E15+F15)*50%</f>
        <v>57.95</v>
      </c>
      <c r="H15" s="6">
        <f>G15*40%</f>
        <v>23.180000000000003</v>
      </c>
      <c r="I15" s="9">
        <v>-1</v>
      </c>
      <c r="J15" s="9">
        <v>-1</v>
      </c>
      <c r="K15" s="9">
        <v>-1</v>
      </c>
      <c r="L15" s="9"/>
      <c r="M15" s="9"/>
    </row>
    <row r="16" spans="1:13" ht="12.75" customHeight="1">
      <c r="A16" s="6">
        <v>13</v>
      </c>
      <c r="B16" s="6" t="s">
        <v>41</v>
      </c>
      <c r="C16" s="6" t="s">
        <v>42</v>
      </c>
      <c r="D16" s="6" t="s">
        <v>17</v>
      </c>
      <c r="E16" s="6">
        <v>51.7</v>
      </c>
      <c r="F16" s="6">
        <v>64.1</v>
      </c>
      <c r="G16" s="6">
        <f>(E16+F16)*50%</f>
        <v>57.9</v>
      </c>
      <c r="H16" s="6">
        <f>G16*40%</f>
        <v>23.16</v>
      </c>
      <c r="I16" s="9">
        <v>-1</v>
      </c>
      <c r="J16" s="9">
        <v>-1</v>
      </c>
      <c r="K16" s="9">
        <v>-1</v>
      </c>
      <c r="L16" s="9"/>
      <c r="M16" s="9"/>
    </row>
    <row r="17" spans="1:13" ht="12.75" customHeight="1">
      <c r="A17" s="6">
        <v>14</v>
      </c>
      <c r="B17" s="6" t="s">
        <v>43</v>
      </c>
      <c r="C17" s="6">
        <v>22702062308</v>
      </c>
      <c r="D17" s="6" t="s">
        <v>17</v>
      </c>
      <c r="E17" s="6">
        <v>41.9</v>
      </c>
      <c r="F17" s="6">
        <v>67.5</v>
      </c>
      <c r="G17" s="6">
        <f>(E17+F17)*50%</f>
        <v>54.7</v>
      </c>
      <c r="H17" s="6">
        <f>G17*40%</f>
        <v>21.880000000000003</v>
      </c>
      <c r="I17" s="9">
        <v>-1</v>
      </c>
      <c r="J17" s="9">
        <v>-1</v>
      </c>
      <c r="K17" s="9">
        <v>-1</v>
      </c>
      <c r="L17" s="9"/>
      <c r="M17" s="9"/>
    </row>
    <row r="18" spans="1:13" ht="12.75" customHeight="1">
      <c r="A18" s="6"/>
      <c r="B18" s="6"/>
      <c r="C18" s="6"/>
      <c r="D18" s="6"/>
      <c r="E18" s="6"/>
      <c r="F18" s="6"/>
      <c r="G18" s="6"/>
      <c r="H18" s="6"/>
      <c r="I18" s="9"/>
      <c r="J18" s="9"/>
      <c r="K18" s="9"/>
      <c r="L18" s="9"/>
      <c r="M18" s="9"/>
    </row>
    <row r="19" spans="1:13" ht="12.75" customHeight="1">
      <c r="A19" s="6">
        <v>15</v>
      </c>
      <c r="B19" s="6" t="s">
        <v>44</v>
      </c>
      <c r="C19" s="6" t="s">
        <v>45</v>
      </c>
      <c r="D19" s="6" t="s">
        <v>46</v>
      </c>
      <c r="E19" s="6">
        <v>54.4</v>
      </c>
      <c r="F19" s="6">
        <v>60.4</v>
      </c>
      <c r="G19" s="6">
        <f>(E19+F19)*50%</f>
        <v>57.4</v>
      </c>
      <c r="H19" s="6">
        <f>G19*40%</f>
        <v>22.96</v>
      </c>
      <c r="I19" s="9">
        <v>88</v>
      </c>
      <c r="J19" s="9">
        <f aca="true" t="shared" si="2" ref="J19:J31">ROUND(I19*60%,2)</f>
        <v>52.8</v>
      </c>
      <c r="K19" s="9">
        <f aca="true" t="shared" si="3" ref="K19:K31">H19+J19</f>
        <v>75.75999999999999</v>
      </c>
      <c r="L19" s="9">
        <v>1</v>
      </c>
      <c r="M19" s="10" t="s">
        <v>18</v>
      </c>
    </row>
    <row r="20" spans="1:13" ht="12.75" customHeight="1">
      <c r="A20" s="6">
        <v>16</v>
      </c>
      <c r="B20" s="6" t="s">
        <v>47</v>
      </c>
      <c r="C20" s="6" t="s">
        <v>48</v>
      </c>
      <c r="D20" s="6" t="s">
        <v>46</v>
      </c>
      <c r="E20" s="6">
        <v>49.3</v>
      </c>
      <c r="F20" s="6">
        <v>72.3</v>
      </c>
      <c r="G20" s="6">
        <f>(E20+F20)*50%</f>
        <v>60.8</v>
      </c>
      <c r="H20" s="6">
        <f>G20*40%</f>
        <v>24.32</v>
      </c>
      <c r="I20" s="9">
        <v>85.17</v>
      </c>
      <c r="J20" s="9">
        <f t="shared" si="2"/>
        <v>51.1</v>
      </c>
      <c r="K20" s="9">
        <f t="shared" si="3"/>
        <v>75.42</v>
      </c>
      <c r="L20" s="9">
        <v>2</v>
      </c>
      <c r="M20" s="10" t="s">
        <v>18</v>
      </c>
    </row>
    <row r="21" spans="1:13" ht="12.75" customHeight="1">
      <c r="A21" s="6">
        <v>17</v>
      </c>
      <c r="B21" s="6" t="s">
        <v>49</v>
      </c>
      <c r="C21" s="6" t="s">
        <v>50</v>
      </c>
      <c r="D21" s="6" t="s">
        <v>46</v>
      </c>
      <c r="E21" s="6">
        <v>52.7</v>
      </c>
      <c r="F21" s="6">
        <v>56.5</v>
      </c>
      <c r="G21" s="6">
        <f>(E21+F21)*50%</f>
        <v>54.6</v>
      </c>
      <c r="H21" s="6">
        <f>G21*40%</f>
        <v>21.840000000000003</v>
      </c>
      <c r="I21" s="9">
        <v>86.83</v>
      </c>
      <c r="J21" s="9">
        <f t="shared" si="2"/>
        <v>52.1</v>
      </c>
      <c r="K21" s="9">
        <f t="shared" si="3"/>
        <v>73.94</v>
      </c>
      <c r="L21" s="9">
        <v>3</v>
      </c>
      <c r="M21" s="10" t="s">
        <v>18</v>
      </c>
    </row>
    <row r="22" spans="1:13" ht="12.75" customHeight="1">
      <c r="A22" s="6">
        <v>18</v>
      </c>
      <c r="B22" s="6" t="s">
        <v>51</v>
      </c>
      <c r="C22" s="6" t="s">
        <v>52</v>
      </c>
      <c r="D22" s="6" t="s">
        <v>46</v>
      </c>
      <c r="E22" s="6">
        <v>58.2</v>
      </c>
      <c r="F22" s="6">
        <v>58.1</v>
      </c>
      <c r="G22" s="6">
        <f>(E22+F22)*50%</f>
        <v>58.150000000000006</v>
      </c>
      <c r="H22" s="6">
        <f>G22*40%</f>
        <v>23.260000000000005</v>
      </c>
      <c r="I22" s="9">
        <v>81.67</v>
      </c>
      <c r="J22" s="9">
        <f t="shared" si="2"/>
        <v>49</v>
      </c>
      <c r="K22" s="9">
        <f t="shared" si="3"/>
        <v>72.26</v>
      </c>
      <c r="L22" s="9">
        <v>4</v>
      </c>
      <c r="M22" s="10" t="s">
        <v>18</v>
      </c>
    </row>
    <row r="23" spans="1:13" ht="12.75" customHeight="1">
      <c r="A23" s="6">
        <v>19</v>
      </c>
      <c r="B23" s="6" t="s">
        <v>53</v>
      </c>
      <c r="C23" s="6">
        <v>22702066016</v>
      </c>
      <c r="D23" s="6" t="s">
        <v>46</v>
      </c>
      <c r="E23" s="6">
        <v>51.9</v>
      </c>
      <c r="F23" s="6">
        <v>49.8</v>
      </c>
      <c r="G23" s="6">
        <f>(E23+F23)*50%</f>
        <v>50.849999999999994</v>
      </c>
      <c r="H23" s="6">
        <f>G23*40%</f>
        <v>20.34</v>
      </c>
      <c r="I23" s="9">
        <v>85.93</v>
      </c>
      <c r="J23" s="9">
        <f t="shared" si="2"/>
        <v>51.56</v>
      </c>
      <c r="K23" s="9">
        <f t="shared" si="3"/>
        <v>71.9</v>
      </c>
      <c r="L23" s="9">
        <v>5</v>
      </c>
      <c r="M23" s="10" t="s">
        <v>18</v>
      </c>
    </row>
    <row r="24" spans="1:13" ht="12.75" customHeight="1">
      <c r="A24" s="6">
        <v>20</v>
      </c>
      <c r="B24" s="6" t="s">
        <v>54</v>
      </c>
      <c r="C24" s="6" t="s">
        <v>55</v>
      </c>
      <c r="D24" s="6" t="s">
        <v>46</v>
      </c>
      <c r="E24" s="6">
        <v>52</v>
      </c>
      <c r="F24" s="6">
        <v>66.6</v>
      </c>
      <c r="G24" s="6">
        <f>(E24+F24)*50%</f>
        <v>59.3</v>
      </c>
      <c r="H24" s="6">
        <f>G24*40%</f>
        <v>23.72</v>
      </c>
      <c r="I24" s="9">
        <v>80.07</v>
      </c>
      <c r="J24" s="9">
        <f t="shared" si="2"/>
        <v>48.04</v>
      </c>
      <c r="K24" s="9">
        <f t="shared" si="3"/>
        <v>71.75999999999999</v>
      </c>
      <c r="L24" s="9">
        <v>6</v>
      </c>
      <c r="M24" s="10" t="s">
        <v>18</v>
      </c>
    </row>
    <row r="25" spans="1:13" ht="12.75" customHeight="1">
      <c r="A25" s="6">
        <v>21</v>
      </c>
      <c r="B25" s="6" t="s">
        <v>56</v>
      </c>
      <c r="C25" s="6" t="s">
        <v>57</v>
      </c>
      <c r="D25" s="6" t="s">
        <v>46</v>
      </c>
      <c r="E25" s="6">
        <v>57.2</v>
      </c>
      <c r="F25" s="6">
        <v>56.5</v>
      </c>
      <c r="G25" s="6">
        <f>(E25+F25)*50%</f>
        <v>56.85</v>
      </c>
      <c r="H25" s="6">
        <f>G25*40%</f>
        <v>22.740000000000002</v>
      </c>
      <c r="I25" s="9">
        <v>81.5</v>
      </c>
      <c r="J25" s="9">
        <f t="shared" si="2"/>
        <v>48.9</v>
      </c>
      <c r="K25" s="9">
        <f t="shared" si="3"/>
        <v>71.64</v>
      </c>
      <c r="L25" s="9">
        <v>7</v>
      </c>
      <c r="M25" s="10" t="s">
        <v>18</v>
      </c>
    </row>
    <row r="26" spans="1:13" ht="12.75" customHeight="1">
      <c r="A26" s="6">
        <v>22</v>
      </c>
      <c r="B26" s="6" t="s">
        <v>58</v>
      </c>
      <c r="C26" s="6">
        <v>22702064606</v>
      </c>
      <c r="D26" s="6" t="s">
        <v>46</v>
      </c>
      <c r="E26" s="6">
        <v>40.1</v>
      </c>
      <c r="F26" s="6">
        <v>63.4</v>
      </c>
      <c r="G26" s="6">
        <f>(E26+F26)*50%</f>
        <v>51.75</v>
      </c>
      <c r="H26" s="6">
        <f>G26*40%</f>
        <v>20.700000000000003</v>
      </c>
      <c r="I26" s="9">
        <v>82.83</v>
      </c>
      <c r="J26" s="9">
        <f t="shared" si="2"/>
        <v>49.7</v>
      </c>
      <c r="K26" s="9">
        <f t="shared" si="3"/>
        <v>70.4</v>
      </c>
      <c r="L26" s="9">
        <v>8</v>
      </c>
      <c r="M26" s="10" t="s">
        <v>18</v>
      </c>
    </row>
    <row r="27" spans="1:13" ht="12.75" customHeight="1">
      <c r="A27" s="6">
        <v>23</v>
      </c>
      <c r="B27" s="6" t="s">
        <v>59</v>
      </c>
      <c r="C27" s="6" t="s">
        <v>60</v>
      </c>
      <c r="D27" s="6" t="s">
        <v>46</v>
      </c>
      <c r="E27" s="6">
        <v>46.6</v>
      </c>
      <c r="F27" s="6">
        <v>57</v>
      </c>
      <c r="G27" s="6">
        <f>(E27+F27)*50%</f>
        <v>51.8</v>
      </c>
      <c r="H27" s="6">
        <f>G27*40%</f>
        <v>20.72</v>
      </c>
      <c r="I27" s="9">
        <v>82.67</v>
      </c>
      <c r="J27" s="9">
        <f t="shared" si="2"/>
        <v>49.6</v>
      </c>
      <c r="K27" s="9">
        <f t="shared" si="3"/>
        <v>70.32</v>
      </c>
      <c r="L27" s="9">
        <v>9</v>
      </c>
      <c r="M27" s="10" t="s">
        <v>34</v>
      </c>
    </row>
    <row r="28" spans="1:13" ht="12.75" customHeight="1">
      <c r="A28" s="6">
        <v>24</v>
      </c>
      <c r="B28" s="6" t="s">
        <v>61</v>
      </c>
      <c r="C28" s="6" t="s">
        <v>62</v>
      </c>
      <c r="D28" s="6" t="s">
        <v>46</v>
      </c>
      <c r="E28" s="6">
        <v>53.6</v>
      </c>
      <c r="F28" s="6">
        <v>63</v>
      </c>
      <c r="G28" s="6">
        <f>(E28+F28)*50%</f>
        <v>58.3</v>
      </c>
      <c r="H28" s="6">
        <f>G28*40%</f>
        <v>23.32</v>
      </c>
      <c r="I28" s="9">
        <v>74.67</v>
      </c>
      <c r="J28" s="9">
        <f t="shared" si="2"/>
        <v>44.8</v>
      </c>
      <c r="K28" s="9">
        <f t="shared" si="3"/>
        <v>68.12</v>
      </c>
      <c r="L28" s="9">
        <v>10</v>
      </c>
      <c r="M28" s="10" t="s">
        <v>34</v>
      </c>
    </row>
    <row r="29" spans="1:13" ht="12.75" customHeight="1">
      <c r="A29" s="6">
        <v>25</v>
      </c>
      <c r="B29" s="6" t="s">
        <v>63</v>
      </c>
      <c r="C29" s="6" t="s">
        <v>64</v>
      </c>
      <c r="D29" s="6" t="s">
        <v>46</v>
      </c>
      <c r="E29" s="6">
        <v>53.4</v>
      </c>
      <c r="F29" s="6">
        <v>54.8</v>
      </c>
      <c r="G29" s="6">
        <f>(E29+F29)*50%</f>
        <v>54.099999999999994</v>
      </c>
      <c r="H29" s="6">
        <f>G29*40%</f>
        <v>21.64</v>
      </c>
      <c r="I29" s="9">
        <v>76.33</v>
      </c>
      <c r="J29" s="9">
        <f t="shared" si="2"/>
        <v>45.8</v>
      </c>
      <c r="K29" s="9">
        <f t="shared" si="3"/>
        <v>67.44</v>
      </c>
      <c r="L29" s="9">
        <v>11</v>
      </c>
      <c r="M29" s="10" t="s">
        <v>34</v>
      </c>
    </row>
    <row r="30" spans="1:13" ht="12.75" customHeight="1">
      <c r="A30" s="6">
        <v>26</v>
      </c>
      <c r="B30" s="6" t="s">
        <v>65</v>
      </c>
      <c r="C30" s="6" t="s">
        <v>66</v>
      </c>
      <c r="D30" s="6" t="s">
        <v>46</v>
      </c>
      <c r="E30" s="6">
        <v>49.3</v>
      </c>
      <c r="F30" s="6">
        <v>58.5</v>
      </c>
      <c r="G30" s="6">
        <f>(E30+F30)*50%</f>
        <v>53.9</v>
      </c>
      <c r="H30" s="6">
        <f>G30*40%</f>
        <v>21.560000000000002</v>
      </c>
      <c r="I30" s="9">
        <v>76</v>
      </c>
      <c r="J30" s="9">
        <f t="shared" si="2"/>
        <v>45.6</v>
      </c>
      <c r="K30" s="9">
        <f t="shared" si="3"/>
        <v>67.16</v>
      </c>
      <c r="L30" s="9">
        <v>12</v>
      </c>
      <c r="M30" s="10" t="s">
        <v>34</v>
      </c>
    </row>
    <row r="31" spans="1:13" ht="12.75" customHeight="1">
      <c r="A31" s="6">
        <v>27</v>
      </c>
      <c r="B31" s="6" t="s">
        <v>67</v>
      </c>
      <c r="C31" s="6" t="s">
        <v>68</v>
      </c>
      <c r="D31" s="6" t="s">
        <v>46</v>
      </c>
      <c r="E31" s="6">
        <v>48.5</v>
      </c>
      <c r="F31" s="6">
        <v>59.2</v>
      </c>
      <c r="G31" s="6">
        <f>(E31+F31)*50%</f>
        <v>53.85</v>
      </c>
      <c r="H31" s="6">
        <f>G31*40%</f>
        <v>21.540000000000003</v>
      </c>
      <c r="I31" s="9">
        <v>74.67</v>
      </c>
      <c r="J31" s="9">
        <f t="shared" si="2"/>
        <v>44.8</v>
      </c>
      <c r="K31" s="9">
        <f t="shared" si="3"/>
        <v>66.34</v>
      </c>
      <c r="L31" s="9">
        <v>13</v>
      </c>
      <c r="M31" s="10" t="s">
        <v>34</v>
      </c>
    </row>
    <row r="32" spans="1:13" ht="12.75" customHeight="1">
      <c r="A32" s="6">
        <v>28</v>
      </c>
      <c r="B32" s="7" t="s">
        <v>69</v>
      </c>
      <c r="C32" s="6" t="s">
        <v>70</v>
      </c>
      <c r="D32" s="6" t="s">
        <v>46</v>
      </c>
      <c r="E32" s="6">
        <v>53</v>
      </c>
      <c r="F32" s="6">
        <v>64.1</v>
      </c>
      <c r="G32" s="6">
        <f>(E32+F32)*50%</f>
        <v>58.55</v>
      </c>
      <c r="H32" s="6">
        <f>G32*40%</f>
        <v>23.42</v>
      </c>
      <c r="I32" s="9">
        <v>-1</v>
      </c>
      <c r="J32" s="9">
        <v>-1</v>
      </c>
      <c r="K32" s="9">
        <v>-1</v>
      </c>
      <c r="L32" s="9"/>
      <c r="M32" s="9"/>
    </row>
    <row r="33" spans="1:13" ht="12.75" customHeight="1">
      <c r="A33" s="6">
        <v>29</v>
      </c>
      <c r="B33" s="7" t="s">
        <v>71</v>
      </c>
      <c r="C33" s="6" t="s">
        <v>72</v>
      </c>
      <c r="D33" s="6" t="s">
        <v>46</v>
      </c>
      <c r="E33" s="6">
        <v>47.6</v>
      </c>
      <c r="F33" s="6">
        <v>62.6</v>
      </c>
      <c r="G33" s="6">
        <f>(E33+F33)*50%</f>
        <v>55.1</v>
      </c>
      <c r="H33" s="6">
        <f>G33*40%</f>
        <v>22.040000000000003</v>
      </c>
      <c r="I33" s="9">
        <v>-1</v>
      </c>
      <c r="J33" s="9">
        <v>-1</v>
      </c>
      <c r="K33" s="9">
        <v>-1</v>
      </c>
      <c r="L33" s="9"/>
      <c r="M33" s="9"/>
    </row>
    <row r="34" spans="1:13" ht="12.75" customHeight="1">
      <c r="A34" s="6"/>
      <c r="B34" s="7"/>
      <c r="C34" s="6"/>
      <c r="D34" s="6"/>
      <c r="E34" s="6"/>
      <c r="F34" s="6"/>
      <c r="G34" s="6"/>
      <c r="H34" s="6"/>
      <c r="I34" s="9"/>
      <c r="J34" s="9"/>
      <c r="K34" s="9"/>
      <c r="L34" s="9"/>
      <c r="M34" s="9"/>
    </row>
    <row r="35" spans="1:13" ht="12.75" customHeight="1">
      <c r="A35" s="6">
        <v>30</v>
      </c>
      <c r="B35" s="6" t="s">
        <v>73</v>
      </c>
      <c r="C35" s="6" t="s">
        <v>74</v>
      </c>
      <c r="D35" s="6" t="s">
        <v>75</v>
      </c>
      <c r="E35" s="6">
        <v>56</v>
      </c>
      <c r="F35" s="6">
        <v>74.2</v>
      </c>
      <c r="G35" s="6">
        <f aca="true" t="shared" si="4" ref="G35:G59">(E35+F35)*50%</f>
        <v>65.1</v>
      </c>
      <c r="H35" s="6">
        <f aca="true" t="shared" si="5" ref="H35:H59">G35*40%</f>
        <v>26.04</v>
      </c>
      <c r="I35" s="9">
        <v>84.67</v>
      </c>
      <c r="J35" s="9">
        <f aca="true" t="shared" si="6" ref="J35:J47">ROUND(I35*60%,2)</f>
        <v>50.8</v>
      </c>
      <c r="K35" s="9">
        <f aca="true" t="shared" si="7" ref="K35:K47">H35+J35</f>
        <v>76.84</v>
      </c>
      <c r="L35" s="9">
        <v>1</v>
      </c>
      <c r="M35" s="10" t="s">
        <v>18</v>
      </c>
    </row>
    <row r="36" spans="1:13" ht="12.75" customHeight="1">
      <c r="A36" s="6">
        <v>31</v>
      </c>
      <c r="B36" s="6" t="s">
        <v>76</v>
      </c>
      <c r="C36" s="6" t="s">
        <v>77</v>
      </c>
      <c r="D36" s="6" t="s">
        <v>75</v>
      </c>
      <c r="E36" s="6">
        <v>54.5</v>
      </c>
      <c r="F36" s="6">
        <v>67.5</v>
      </c>
      <c r="G36" s="6">
        <f t="shared" si="4"/>
        <v>61</v>
      </c>
      <c r="H36" s="6">
        <f t="shared" si="5"/>
        <v>24.400000000000002</v>
      </c>
      <c r="I36" s="9">
        <v>84.33</v>
      </c>
      <c r="J36" s="9">
        <f t="shared" si="6"/>
        <v>50.6</v>
      </c>
      <c r="K36" s="9">
        <f t="shared" si="7"/>
        <v>75</v>
      </c>
      <c r="L36" s="9">
        <v>2</v>
      </c>
      <c r="M36" s="10" t="s">
        <v>18</v>
      </c>
    </row>
    <row r="37" spans="1:13" ht="12.75" customHeight="1">
      <c r="A37" s="6">
        <v>32</v>
      </c>
      <c r="B37" s="6" t="s">
        <v>78</v>
      </c>
      <c r="C37" s="6" t="s">
        <v>79</v>
      </c>
      <c r="D37" s="6" t="s">
        <v>75</v>
      </c>
      <c r="E37" s="6">
        <v>66.5</v>
      </c>
      <c r="F37" s="6">
        <v>59.4</v>
      </c>
      <c r="G37" s="6">
        <f t="shared" si="4"/>
        <v>62.95</v>
      </c>
      <c r="H37" s="6">
        <f t="shared" si="5"/>
        <v>25.180000000000003</v>
      </c>
      <c r="I37" s="9">
        <v>82.67</v>
      </c>
      <c r="J37" s="9">
        <f t="shared" si="6"/>
        <v>49.6</v>
      </c>
      <c r="K37" s="9">
        <f t="shared" si="7"/>
        <v>74.78</v>
      </c>
      <c r="L37" s="9">
        <v>3</v>
      </c>
      <c r="M37" s="10" t="s">
        <v>18</v>
      </c>
    </row>
    <row r="38" spans="1:13" ht="12.75" customHeight="1">
      <c r="A38" s="6">
        <v>33</v>
      </c>
      <c r="B38" s="6" t="s">
        <v>80</v>
      </c>
      <c r="C38" s="6" t="s">
        <v>81</v>
      </c>
      <c r="D38" s="6" t="s">
        <v>75</v>
      </c>
      <c r="E38" s="6">
        <v>52.5</v>
      </c>
      <c r="F38" s="6">
        <v>69.2</v>
      </c>
      <c r="G38" s="6">
        <f t="shared" si="4"/>
        <v>60.85</v>
      </c>
      <c r="H38" s="6">
        <f t="shared" si="5"/>
        <v>24.340000000000003</v>
      </c>
      <c r="I38" s="9">
        <v>83.83</v>
      </c>
      <c r="J38" s="9">
        <f t="shared" si="6"/>
        <v>50.3</v>
      </c>
      <c r="K38" s="9">
        <f t="shared" si="7"/>
        <v>74.64</v>
      </c>
      <c r="L38" s="9">
        <v>4</v>
      </c>
      <c r="M38" s="10" t="s">
        <v>18</v>
      </c>
    </row>
    <row r="39" spans="1:13" ht="12.75" customHeight="1">
      <c r="A39" s="6">
        <v>34</v>
      </c>
      <c r="B39" s="6" t="s">
        <v>82</v>
      </c>
      <c r="C39" s="6" t="s">
        <v>83</v>
      </c>
      <c r="D39" s="6" t="s">
        <v>75</v>
      </c>
      <c r="E39" s="6">
        <v>56.7</v>
      </c>
      <c r="F39" s="6">
        <v>65.9</v>
      </c>
      <c r="G39" s="6">
        <f t="shared" si="4"/>
        <v>61.300000000000004</v>
      </c>
      <c r="H39" s="6">
        <f t="shared" si="5"/>
        <v>24.520000000000003</v>
      </c>
      <c r="I39" s="9">
        <v>81.93</v>
      </c>
      <c r="J39" s="9">
        <f t="shared" si="6"/>
        <v>49.16</v>
      </c>
      <c r="K39" s="9">
        <f t="shared" si="7"/>
        <v>73.68</v>
      </c>
      <c r="L39" s="9">
        <v>5</v>
      </c>
      <c r="M39" s="10" t="s">
        <v>18</v>
      </c>
    </row>
    <row r="40" spans="1:13" ht="12.75" customHeight="1">
      <c r="A40" s="6">
        <v>35</v>
      </c>
      <c r="B40" s="6" t="s">
        <v>84</v>
      </c>
      <c r="C40" s="6" t="s">
        <v>85</v>
      </c>
      <c r="D40" s="6" t="s">
        <v>75</v>
      </c>
      <c r="E40" s="6">
        <v>58.8</v>
      </c>
      <c r="F40" s="6">
        <v>61.6</v>
      </c>
      <c r="G40" s="6">
        <f t="shared" si="4"/>
        <v>60.2</v>
      </c>
      <c r="H40" s="6">
        <f t="shared" si="5"/>
        <v>24.080000000000002</v>
      </c>
      <c r="I40" s="9">
        <v>82.5</v>
      </c>
      <c r="J40" s="9">
        <f t="shared" si="6"/>
        <v>49.5</v>
      </c>
      <c r="K40" s="9">
        <f t="shared" si="7"/>
        <v>73.58</v>
      </c>
      <c r="L40" s="9">
        <v>6</v>
      </c>
      <c r="M40" s="10" t="s">
        <v>18</v>
      </c>
    </row>
    <row r="41" spans="1:13" ht="12.75" customHeight="1">
      <c r="A41" s="6">
        <v>36</v>
      </c>
      <c r="B41" s="6" t="s">
        <v>86</v>
      </c>
      <c r="C41" s="6" t="s">
        <v>87</v>
      </c>
      <c r="D41" s="6" t="s">
        <v>75</v>
      </c>
      <c r="E41" s="6">
        <v>57.4</v>
      </c>
      <c r="F41" s="6">
        <v>62.2</v>
      </c>
      <c r="G41" s="6">
        <f t="shared" si="4"/>
        <v>59.8</v>
      </c>
      <c r="H41" s="6">
        <f t="shared" si="5"/>
        <v>23.92</v>
      </c>
      <c r="I41" s="9">
        <v>82.33</v>
      </c>
      <c r="J41" s="9">
        <f t="shared" si="6"/>
        <v>49.4</v>
      </c>
      <c r="K41" s="9">
        <f t="shared" si="7"/>
        <v>73.32</v>
      </c>
      <c r="L41" s="9">
        <v>7</v>
      </c>
      <c r="M41" s="10" t="s">
        <v>18</v>
      </c>
    </row>
    <row r="42" spans="1:13" ht="12.75" customHeight="1">
      <c r="A42" s="6">
        <v>37</v>
      </c>
      <c r="B42" s="6" t="s">
        <v>88</v>
      </c>
      <c r="C42" s="6" t="s">
        <v>89</v>
      </c>
      <c r="D42" s="6" t="s">
        <v>75</v>
      </c>
      <c r="E42" s="6">
        <v>50.2</v>
      </c>
      <c r="F42" s="6">
        <v>73.5</v>
      </c>
      <c r="G42" s="6">
        <f t="shared" si="4"/>
        <v>61.85</v>
      </c>
      <c r="H42" s="6">
        <f t="shared" si="5"/>
        <v>24.740000000000002</v>
      </c>
      <c r="I42" s="9">
        <v>80.73</v>
      </c>
      <c r="J42" s="9">
        <f t="shared" si="6"/>
        <v>48.44</v>
      </c>
      <c r="K42" s="9">
        <f t="shared" si="7"/>
        <v>73.18</v>
      </c>
      <c r="L42" s="9">
        <v>8</v>
      </c>
      <c r="M42" s="10" t="s">
        <v>18</v>
      </c>
    </row>
    <row r="43" spans="1:13" ht="12.75" customHeight="1">
      <c r="A43" s="6">
        <v>38</v>
      </c>
      <c r="B43" s="6" t="s">
        <v>90</v>
      </c>
      <c r="C43" s="6" t="s">
        <v>91</v>
      </c>
      <c r="D43" s="6" t="s">
        <v>75</v>
      </c>
      <c r="E43" s="6">
        <v>56.6</v>
      </c>
      <c r="F43" s="6">
        <v>62.8</v>
      </c>
      <c r="G43" s="6">
        <f t="shared" si="4"/>
        <v>59.7</v>
      </c>
      <c r="H43" s="6">
        <f t="shared" si="5"/>
        <v>23.880000000000003</v>
      </c>
      <c r="I43" s="9">
        <v>81.5</v>
      </c>
      <c r="J43" s="9">
        <f t="shared" si="6"/>
        <v>48.9</v>
      </c>
      <c r="K43" s="9">
        <f t="shared" si="7"/>
        <v>72.78</v>
      </c>
      <c r="L43" s="9">
        <v>9</v>
      </c>
      <c r="M43" s="10" t="s">
        <v>34</v>
      </c>
    </row>
    <row r="44" spans="1:13" ht="12.75" customHeight="1">
      <c r="A44" s="6">
        <v>39</v>
      </c>
      <c r="B44" s="6" t="s">
        <v>92</v>
      </c>
      <c r="C44" s="6" t="s">
        <v>93</v>
      </c>
      <c r="D44" s="6" t="s">
        <v>75</v>
      </c>
      <c r="E44" s="6">
        <v>58.4</v>
      </c>
      <c r="F44" s="6">
        <v>60.4</v>
      </c>
      <c r="G44" s="6">
        <f t="shared" si="4"/>
        <v>59.4</v>
      </c>
      <c r="H44" s="6">
        <f t="shared" si="5"/>
        <v>23.76</v>
      </c>
      <c r="I44" s="9">
        <v>80.13</v>
      </c>
      <c r="J44" s="9">
        <f t="shared" si="6"/>
        <v>48.08</v>
      </c>
      <c r="K44" s="9">
        <f t="shared" si="7"/>
        <v>71.84</v>
      </c>
      <c r="L44" s="9">
        <v>10</v>
      </c>
      <c r="M44" s="10" t="s">
        <v>34</v>
      </c>
    </row>
    <row r="45" spans="1:13" ht="12.75" customHeight="1">
      <c r="A45" s="6">
        <v>40</v>
      </c>
      <c r="B45" s="6" t="s">
        <v>94</v>
      </c>
      <c r="C45" s="6">
        <v>22702066015</v>
      </c>
      <c r="D45" s="6" t="s">
        <v>75</v>
      </c>
      <c r="E45" s="6">
        <v>50.2</v>
      </c>
      <c r="F45" s="6">
        <v>67.5</v>
      </c>
      <c r="G45" s="6">
        <f t="shared" si="4"/>
        <v>58.85</v>
      </c>
      <c r="H45" s="6">
        <f t="shared" si="5"/>
        <v>23.540000000000003</v>
      </c>
      <c r="I45" s="9">
        <v>80.17</v>
      </c>
      <c r="J45" s="9">
        <f t="shared" si="6"/>
        <v>48.1</v>
      </c>
      <c r="K45" s="9">
        <f t="shared" si="7"/>
        <v>71.64</v>
      </c>
      <c r="L45" s="9">
        <v>11</v>
      </c>
      <c r="M45" s="10" t="s">
        <v>34</v>
      </c>
    </row>
    <row r="46" spans="1:13" ht="12.75" customHeight="1">
      <c r="A46" s="6">
        <v>41</v>
      </c>
      <c r="B46" s="7" t="s">
        <v>95</v>
      </c>
      <c r="C46" s="6">
        <v>22702061630</v>
      </c>
      <c r="D46" s="6" t="s">
        <v>75</v>
      </c>
      <c r="E46" s="6">
        <v>56.3</v>
      </c>
      <c r="F46" s="6">
        <v>60.8</v>
      </c>
      <c r="G46" s="6">
        <f t="shared" si="4"/>
        <v>58.55</v>
      </c>
      <c r="H46" s="6">
        <f t="shared" si="5"/>
        <v>23.42</v>
      </c>
      <c r="I46" s="9">
        <v>77.2</v>
      </c>
      <c r="J46" s="9">
        <f t="shared" si="6"/>
        <v>46.32</v>
      </c>
      <c r="K46" s="9">
        <f t="shared" si="7"/>
        <v>69.74000000000001</v>
      </c>
      <c r="L46" s="9">
        <v>12</v>
      </c>
      <c r="M46" s="10" t="s">
        <v>34</v>
      </c>
    </row>
    <row r="47" spans="1:13" ht="12.75" customHeight="1">
      <c r="A47" s="6">
        <v>42</v>
      </c>
      <c r="B47" s="7" t="s">
        <v>96</v>
      </c>
      <c r="C47" s="6" t="s">
        <v>97</v>
      </c>
      <c r="D47" s="6" t="s">
        <v>75</v>
      </c>
      <c r="E47" s="6">
        <v>53.2</v>
      </c>
      <c r="F47" s="6">
        <v>65</v>
      </c>
      <c r="G47" s="6">
        <f t="shared" si="4"/>
        <v>59.1</v>
      </c>
      <c r="H47" s="6">
        <f t="shared" si="5"/>
        <v>23.64</v>
      </c>
      <c r="I47" s="9">
        <v>74.83</v>
      </c>
      <c r="J47" s="9">
        <f t="shared" si="6"/>
        <v>44.9</v>
      </c>
      <c r="K47" s="9">
        <f t="shared" si="7"/>
        <v>68.53999999999999</v>
      </c>
      <c r="L47" s="9">
        <v>13</v>
      </c>
      <c r="M47" s="10" t="s">
        <v>34</v>
      </c>
    </row>
    <row r="48" spans="1:13" ht="12.75" customHeight="1">
      <c r="A48" s="6">
        <v>43</v>
      </c>
      <c r="B48" s="7" t="s">
        <v>98</v>
      </c>
      <c r="C48" s="6" t="s">
        <v>99</v>
      </c>
      <c r="D48" s="6" t="s">
        <v>75</v>
      </c>
      <c r="E48" s="6">
        <v>56.3</v>
      </c>
      <c r="F48" s="6">
        <v>69.4</v>
      </c>
      <c r="G48" s="6">
        <f t="shared" si="4"/>
        <v>62.85</v>
      </c>
      <c r="H48" s="6">
        <f t="shared" si="5"/>
        <v>25.14</v>
      </c>
      <c r="I48" s="9">
        <v>-1</v>
      </c>
      <c r="J48" s="9">
        <v>-1</v>
      </c>
      <c r="K48" s="9">
        <v>-1</v>
      </c>
      <c r="L48" s="9"/>
      <c r="M48" s="10"/>
    </row>
    <row r="49" spans="1:13" ht="12.75" customHeight="1">
      <c r="A49" s="6"/>
      <c r="B49" s="7"/>
      <c r="C49" s="6"/>
      <c r="D49" s="6"/>
      <c r="E49" s="6"/>
      <c r="F49" s="6"/>
      <c r="G49" s="6"/>
      <c r="H49" s="6"/>
      <c r="I49" s="9"/>
      <c r="J49" s="9"/>
      <c r="K49" s="9"/>
      <c r="L49" s="9"/>
      <c r="M49" s="10"/>
    </row>
    <row r="50" spans="1:13" ht="12.75" customHeight="1">
      <c r="A50" s="6">
        <v>44</v>
      </c>
      <c r="B50" s="7" t="s">
        <v>100</v>
      </c>
      <c r="C50" s="6" t="s">
        <v>101</v>
      </c>
      <c r="D50" s="6" t="s">
        <v>102</v>
      </c>
      <c r="E50" s="6">
        <v>57.4</v>
      </c>
      <c r="F50" s="6">
        <v>56.5</v>
      </c>
      <c r="G50" s="6">
        <f>(E50+F50)*50%</f>
        <v>56.95</v>
      </c>
      <c r="H50" s="6">
        <f>G50*40%</f>
        <v>22.78</v>
      </c>
      <c r="I50" s="9">
        <v>82.4</v>
      </c>
      <c r="J50" s="9">
        <f>ROUND(I50*60%,2)</f>
        <v>49.44</v>
      </c>
      <c r="K50" s="9">
        <f>H50+J50</f>
        <v>72.22</v>
      </c>
      <c r="L50" s="9">
        <v>1</v>
      </c>
      <c r="M50" s="10" t="s">
        <v>18</v>
      </c>
    </row>
    <row r="51" spans="1:13" ht="12.75" customHeight="1">
      <c r="A51" s="6">
        <v>45</v>
      </c>
      <c r="B51" s="7" t="s">
        <v>103</v>
      </c>
      <c r="C51" s="6" t="s">
        <v>104</v>
      </c>
      <c r="D51" s="6" t="s">
        <v>102</v>
      </c>
      <c r="E51" s="6">
        <v>42.4</v>
      </c>
      <c r="F51" s="6">
        <v>67</v>
      </c>
      <c r="G51" s="6">
        <f>(E51+F51)*50%</f>
        <v>54.7</v>
      </c>
      <c r="H51" s="6">
        <f>G51*40%</f>
        <v>21.880000000000003</v>
      </c>
      <c r="I51" s="9">
        <v>-1</v>
      </c>
      <c r="J51" s="9">
        <v>-1</v>
      </c>
      <c r="K51" s="9">
        <v>-1</v>
      </c>
      <c r="L51" s="9"/>
      <c r="M51" s="9"/>
    </row>
    <row r="52" spans="1:13" ht="12.75" customHeight="1">
      <c r="A52" s="6">
        <v>46</v>
      </c>
      <c r="B52" s="7" t="s">
        <v>105</v>
      </c>
      <c r="C52" s="6" t="s">
        <v>106</v>
      </c>
      <c r="D52" s="6" t="s">
        <v>102</v>
      </c>
      <c r="E52" s="6">
        <v>47.7</v>
      </c>
      <c r="F52" s="6">
        <v>58.7</v>
      </c>
      <c r="G52" s="6">
        <f>(E52+F52)*50%</f>
        <v>53.2</v>
      </c>
      <c r="H52" s="6">
        <f>G52*40%</f>
        <v>21.28</v>
      </c>
      <c r="I52" s="9">
        <v>-1</v>
      </c>
      <c r="J52" s="9">
        <v>-1</v>
      </c>
      <c r="K52" s="9">
        <v>-1</v>
      </c>
      <c r="L52" s="9"/>
      <c r="M52" s="9"/>
    </row>
    <row r="53" spans="1:13" ht="12.75" customHeight="1">
      <c r="A53" s="6"/>
      <c r="B53" s="7"/>
      <c r="C53" s="6"/>
      <c r="D53" s="6"/>
      <c r="E53" s="6"/>
      <c r="F53" s="6"/>
      <c r="G53" s="6"/>
      <c r="H53" s="6"/>
      <c r="I53" s="9"/>
      <c r="J53" s="9"/>
      <c r="K53" s="9"/>
      <c r="L53" s="9"/>
      <c r="M53" s="10"/>
    </row>
    <row r="54" spans="1:13" ht="12.75" customHeight="1">
      <c r="A54" s="6">
        <v>47</v>
      </c>
      <c r="B54" s="7" t="s">
        <v>107</v>
      </c>
      <c r="C54" s="6" t="s">
        <v>108</v>
      </c>
      <c r="D54" s="6" t="s">
        <v>109</v>
      </c>
      <c r="E54" s="6">
        <v>47.9</v>
      </c>
      <c r="F54" s="6">
        <v>60.7</v>
      </c>
      <c r="G54" s="6">
        <f>(E54+F54)*50%</f>
        <v>54.3</v>
      </c>
      <c r="H54" s="6">
        <f>G54*40%</f>
        <v>21.72</v>
      </c>
      <c r="I54" s="9">
        <v>84.2</v>
      </c>
      <c r="J54" s="9">
        <f>ROUND(I54*60%,2)</f>
        <v>50.52</v>
      </c>
      <c r="K54" s="9">
        <f>H54+J54</f>
        <v>72.24000000000001</v>
      </c>
      <c r="L54" s="9">
        <v>1</v>
      </c>
      <c r="M54" s="10" t="s">
        <v>18</v>
      </c>
    </row>
    <row r="55" spans="1:13" ht="12.75" customHeight="1">
      <c r="A55" s="6">
        <v>48</v>
      </c>
      <c r="B55" s="7" t="s">
        <v>110</v>
      </c>
      <c r="C55" s="6" t="s">
        <v>111</v>
      </c>
      <c r="D55" s="6" t="s">
        <v>109</v>
      </c>
      <c r="E55" s="6">
        <v>50.5</v>
      </c>
      <c r="F55" s="6">
        <v>58.7</v>
      </c>
      <c r="G55" s="6">
        <f>(E55+F55)*50%</f>
        <v>54.6</v>
      </c>
      <c r="H55" s="6">
        <f>G55*40%</f>
        <v>21.840000000000003</v>
      </c>
      <c r="I55" s="9">
        <v>81.87</v>
      </c>
      <c r="J55" s="9">
        <f>ROUND(I55*60%,2)</f>
        <v>49.12</v>
      </c>
      <c r="K55" s="9">
        <f>H55+J55</f>
        <v>70.96000000000001</v>
      </c>
      <c r="L55" s="9">
        <v>2</v>
      </c>
      <c r="M55" s="10" t="s">
        <v>18</v>
      </c>
    </row>
    <row r="56" spans="1:13" ht="12.75" customHeight="1">
      <c r="A56" s="6">
        <v>49</v>
      </c>
      <c r="B56" s="7" t="s">
        <v>112</v>
      </c>
      <c r="C56" s="6" t="s">
        <v>113</v>
      </c>
      <c r="D56" s="6" t="s">
        <v>109</v>
      </c>
      <c r="E56" s="6">
        <v>54.3</v>
      </c>
      <c r="F56" s="6">
        <v>73.3</v>
      </c>
      <c r="G56" s="6">
        <f>(E56+F56)*50%</f>
        <v>63.8</v>
      </c>
      <c r="H56" s="6">
        <f>G56*40%</f>
        <v>25.52</v>
      </c>
      <c r="I56" s="9">
        <v>-1</v>
      </c>
      <c r="J56" s="9">
        <v>-1</v>
      </c>
      <c r="K56" s="9">
        <v>-1</v>
      </c>
      <c r="L56" s="9"/>
      <c r="M56" s="9"/>
    </row>
    <row r="57" spans="1:13" ht="12.75" customHeight="1">
      <c r="A57" s="6">
        <v>50</v>
      </c>
      <c r="B57" s="7" t="s">
        <v>114</v>
      </c>
      <c r="C57" s="6" t="s">
        <v>115</v>
      </c>
      <c r="D57" s="6" t="s">
        <v>109</v>
      </c>
      <c r="E57" s="6">
        <v>55.7</v>
      </c>
      <c r="F57" s="6">
        <v>65.5</v>
      </c>
      <c r="G57" s="6">
        <f>(E57+F57)*50%</f>
        <v>60.6</v>
      </c>
      <c r="H57" s="6">
        <f>G57*40%</f>
        <v>24.240000000000002</v>
      </c>
      <c r="I57" s="9">
        <v>-1</v>
      </c>
      <c r="J57" s="9">
        <v>-1</v>
      </c>
      <c r="K57" s="9">
        <v>-1</v>
      </c>
      <c r="L57" s="9"/>
      <c r="M57" s="9"/>
    </row>
    <row r="58" spans="1:13" ht="12.75" customHeight="1">
      <c r="A58" s="6"/>
      <c r="B58" s="7"/>
      <c r="C58" s="6"/>
      <c r="D58" s="6"/>
      <c r="E58" s="6"/>
      <c r="F58" s="6"/>
      <c r="G58" s="6"/>
      <c r="H58" s="6"/>
      <c r="I58" s="9"/>
      <c r="J58" s="9"/>
      <c r="K58" s="9"/>
      <c r="L58" s="9"/>
      <c r="M58" s="9"/>
    </row>
    <row r="59" spans="1:13" ht="12.75" customHeight="1">
      <c r="A59" s="6">
        <v>51</v>
      </c>
      <c r="B59" s="7" t="s">
        <v>116</v>
      </c>
      <c r="C59" s="6" t="s">
        <v>117</v>
      </c>
      <c r="D59" s="6" t="s">
        <v>118</v>
      </c>
      <c r="E59" s="6">
        <v>52.7</v>
      </c>
      <c r="F59" s="6">
        <v>64.1</v>
      </c>
      <c r="G59" s="6">
        <f>(E59+F59)*50%</f>
        <v>58.4</v>
      </c>
      <c r="H59" s="6">
        <f>G59*40%</f>
        <v>23.36</v>
      </c>
      <c r="I59" s="9">
        <v>82.13</v>
      </c>
      <c r="J59" s="9">
        <f>ROUND(I59*60%,2)</f>
        <v>49.28</v>
      </c>
      <c r="K59" s="9">
        <f>H59+J59</f>
        <v>72.64</v>
      </c>
      <c r="L59" s="9">
        <v>1</v>
      </c>
      <c r="M59" s="10" t="s">
        <v>18</v>
      </c>
    </row>
    <row r="60" spans="1:13" ht="12.75" customHeight="1">
      <c r="A60" s="6">
        <v>52</v>
      </c>
      <c r="B60" s="7" t="s">
        <v>119</v>
      </c>
      <c r="C60" s="6" t="s">
        <v>120</v>
      </c>
      <c r="D60" s="6" t="s">
        <v>118</v>
      </c>
      <c r="E60" s="6">
        <v>44.4</v>
      </c>
      <c r="F60" s="6">
        <v>60</v>
      </c>
      <c r="G60" s="6">
        <f>(E60+F60)*50%</f>
        <v>52.2</v>
      </c>
      <c r="H60" s="6">
        <f>G60*40%</f>
        <v>20.880000000000003</v>
      </c>
      <c r="I60" s="9">
        <v>-1</v>
      </c>
      <c r="J60" s="9">
        <v>-1</v>
      </c>
      <c r="K60" s="9">
        <v>-1</v>
      </c>
      <c r="L60" s="9"/>
      <c r="M60" s="9"/>
    </row>
    <row r="61" spans="1:13" ht="12.75" customHeight="1">
      <c r="A61" s="6">
        <v>53</v>
      </c>
      <c r="B61" s="7" t="s">
        <v>121</v>
      </c>
      <c r="C61" s="6" t="s">
        <v>122</v>
      </c>
      <c r="D61" s="6" t="s">
        <v>118</v>
      </c>
      <c r="E61" s="6">
        <v>45.4</v>
      </c>
      <c r="F61" s="6">
        <v>57.6</v>
      </c>
      <c r="G61" s="6">
        <f>(E61+F61)*50%</f>
        <v>51.5</v>
      </c>
      <c r="H61" s="6">
        <f>G61*40%</f>
        <v>20.6</v>
      </c>
      <c r="I61" s="9">
        <v>-1</v>
      </c>
      <c r="J61" s="9">
        <v>-1</v>
      </c>
      <c r="K61" s="9">
        <v>-1</v>
      </c>
      <c r="L61" s="9"/>
      <c r="M61" s="9"/>
    </row>
    <row r="62" spans="1:13" ht="12.75" customHeight="1">
      <c r="A62" s="6">
        <v>54</v>
      </c>
      <c r="B62" s="7" t="s">
        <v>123</v>
      </c>
      <c r="C62" s="6" t="s">
        <v>124</v>
      </c>
      <c r="D62" s="6" t="s">
        <v>118</v>
      </c>
      <c r="E62" s="6">
        <v>49.9</v>
      </c>
      <c r="F62" s="6">
        <v>51.2</v>
      </c>
      <c r="G62" s="6">
        <f>(E62+F62)*50%</f>
        <v>50.55</v>
      </c>
      <c r="H62" s="6">
        <f>G62*40%</f>
        <v>20.22</v>
      </c>
      <c r="I62" s="9">
        <v>-1</v>
      </c>
      <c r="J62" s="9">
        <v>-1</v>
      </c>
      <c r="K62" s="9">
        <v>-1</v>
      </c>
      <c r="L62" s="9"/>
      <c r="M62" s="9"/>
    </row>
  </sheetData>
  <sheetProtection/>
  <mergeCells count="2">
    <mergeCell ref="A1:M1"/>
    <mergeCell ref="A2:M2"/>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2022-08-22T07:48:31Z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FD286F074BAF404382B3F1275E6B1EDD</vt:lpwstr>
  </property>
</Properties>
</file>